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40" yWindow="-75" windowWidth="10875" windowHeight="8220" activeTab="1"/>
  </bookViews>
  <sheets>
    <sheet name="Matrix" sheetId="4" r:id="rId1"/>
    <sheet name="Output" sheetId="6" r:id="rId2"/>
    <sheet name="CBP Records - Full" sheetId="7" r:id="rId3"/>
    <sheet name="Venue's and Dates" sheetId="8" r:id="rId4"/>
  </sheets>
  <definedNames>
    <definedName name="_xlnm._FilterDatabase" localSheetId="2" hidden="1">'CBP Records - Full'!$E$2:$E$544</definedName>
    <definedName name="_xlnm._FilterDatabase" localSheetId="0" hidden="1">Matrix!$C$1:$C$652</definedName>
    <definedName name="_xlnm.Print_Area" localSheetId="2">'CBP Records - Full'!$B$2:$G$544</definedName>
    <definedName name="_xlnm.Print_Area" localSheetId="1">Output!$B$2:$N$52</definedName>
  </definedNames>
  <calcPr calcId="145621"/>
</workbook>
</file>

<file path=xl/calcChain.xml><?xml version="1.0" encoding="utf-8"?>
<calcChain xmlns="http://schemas.openxmlformats.org/spreadsheetml/2006/main">
  <c r="B28" i="6" l="1"/>
  <c r="B2" i="6"/>
  <c r="D9" i="7" l="1"/>
  <c r="AU628" i="4"/>
  <c r="AU627" i="4"/>
  <c r="AU626" i="4"/>
  <c r="AU625" i="4"/>
  <c r="AU624" i="4"/>
  <c r="AU623" i="4"/>
  <c r="AU622" i="4"/>
  <c r="AU621" i="4"/>
  <c r="AU620" i="4"/>
  <c r="AU619" i="4"/>
  <c r="AU618" i="4"/>
  <c r="AU617" i="4"/>
  <c r="AU616" i="4"/>
  <c r="AU615" i="4"/>
  <c r="AU614" i="4"/>
  <c r="AU613" i="4"/>
  <c r="AU612" i="4"/>
  <c r="AU611" i="4"/>
  <c r="AU610" i="4"/>
  <c r="AU609" i="4"/>
  <c r="AU608" i="4"/>
  <c r="AU607" i="4"/>
  <c r="AU606" i="4"/>
  <c r="AU605" i="4"/>
  <c r="AU604" i="4"/>
  <c r="AU603" i="4"/>
  <c r="AU602" i="4"/>
  <c r="AU601" i="4"/>
  <c r="AU600" i="4"/>
  <c r="AU599" i="4"/>
  <c r="AU598" i="4"/>
  <c r="AU597" i="4"/>
  <c r="AU596" i="4"/>
  <c r="AU595" i="4"/>
  <c r="AU594" i="4"/>
  <c r="AU593" i="4"/>
  <c r="AU592" i="4"/>
  <c r="AU591" i="4"/>
  <c r="AU590" i="4"/>
  <c r="AU589" i="4"/>
  <c r="AU588" i="4"/>
  <c r="AU587" i="4"/>
  <c r="AU586" i="4"/>
  <c r="AU585" i="4"/>
  <c r="AU584" i="4"/>
  <c r="AU583" i="4"/>
  <c r="AU582" i="4"/>
  <c r="AU581" i="4"/>
  <c r="AU580" i="4"/>
  <c r="AU579" i="4"/>
  <c r="AU578" i="4"/>
  <c r="AU577" i="4"/>
  <c r="AU576" i="4"/>
  <c r="AU575" i="4"/>
  <c r="AU574" i="4"/>
  <c r="AU573" i="4"/>
  <c r="AU572" i="4"/>
  <c r="AU571" i="4"/>
  <c r="AU570" i="4"/>
  <c r="AU569" i="4"/>
  <c r="AU568" i="4"/>
  <c r="AU567" i="4"/>
  <c r="AU566" i="4"/>
  <c r="AU565" i="4"/>
  <c r="AU564" i="4"/>
  <c r="AU563" i="4"/>
  <c r="AU562" i="4"/>
  <c r="AU561" i="4"/>
  <c r="AU560" i="4"/>
  <c r="AU559" i="4"/>
  <c r="AU558" i="4"/>
  <c r="AU557" i="4"/>
  <c r="AU556" i="4"/>
  <c r="AU555" i="4"/>
  <c r="AU554" i="4"/>
  <c r="AU553" i="4"/>
  <c r="AU552" i="4"/>
  <c r="AU551" i="4"/>
  <c r="AU550" i="4"/>
  <c r="AU549" i="4"/>
  <c r="AU548" i="4"/>
  <c r="AU547" i="4"/>
  <c r="AU546" i="4"/>
  <c r="AU545" i="4"/>
  <c r="AU544" i="4"/>
  <c r="AU543" i="4"/>
  <c r="AU542" i="4"/>
  <c r="AU541" i="4"/>
  <c r="AU540" i="4"/>
  <c r="AU539" i="4"/>
  <c r="AU538" i="4"/>
  <c r="AU537" i="4"/>
  <c r="AU536" i="4"/>
  <c r="AU535" i="4"/>
  <c r="AU534" i="4"/>
  <c r="AU533" i="4"/>
  <c r="AU532" i="4"/>
  <c r="AU531" i="4"/>
  <c r="AU530" i="4"/>
  <c r="AU529" i="4"/>
  <c r="AU528" i="4"/>
  <c r="AU527" i="4"/>
  <c r="AU526" i="4"/>
  <c r="AU525" i="4"/>
  <c r="AU524" i="4"/>
  <c r="AU523" i="4"/>
  <c r="AU522" i="4"/>
  <c r="AU521" i="4"/>
  <c r="AU520" i="4"/>
  <c r="AU519" i="4"/>
  <c r="AU518" i="4"/>
  <c r="AU517" i="4"/>
  <c r="AU516" i="4"/>
  <c r="AU515" i="4"/>
  <c r="AU514" i="4"/>
  <c r="AU513" i="4"/>
  <c r="AU512" i="4"/>
  <c r="AU511" i="4"/>
  <c r="AU510" i="4"/>
  <c r="AU509" i="4"/>
  <c r="AU508" i="4"/>
  <c r="AU507" i="4"/>
  <c r="AU506" i="4"/>
  <c r="AU505" i="4"/>
  <c r="AU504" i="4"/>
  <c r="AU503" i="4"/>
  <c r="AU502" i="4"/>
  <c r="AU501" i="4"/>
  <c r="AU500" i="4"/>
  <c r="AU499" i="4"/>
  <c r="AU498" i="4"/>
  <c r="AU497" i="4"/>
  <c r="AU496" i="4"/>
  <c r="AU495" i="4"/>
  <c r="AU494" i="4"/>
  <c r="AU493" i="4"/>
  <c r="AU492" i="4"/>
  <c r="AU491" i="4"/>
  <c r="AU490" i="4"/>
  <c r="AU489" i="4"/>
  <c r="AU488" i="4"/>
  <c r="AU487" i="4"/>
  <c r="AU486" i="4"/>
  <c r="AU485" i="4"/>
  <c r="AU484" i="4"/>
  <c r="AU483" i="4"/>
  <c r="AU482" i="4"/>
  <c r="AU481" i="4"/>
  <c r="AU480" i="4"/>
  <c r="AU479" i="4"/>
  <c r="AU478" i="4"/>
  <c r="AU477" i="4"/>
  <c r="AU476" i="4"/>
  <c r="AU475" i="4"/>
  <c r="AU474" i="4"/>
  <c r="AU473" i="4"/>
  <c r="AU472" i="4"/>
  <c r="AU471" i="4"/>
  <c r="AU470" i="4"/>
  <c r="AU469" i="4"/>
  <c r="AU468" i="4"/>
  <c r="AU467" i="4"/>
  <c r="AU466" i="4"/>
  <c r="AU465" i="4"/>
  <c r="AU464" i="4"/>
  <c r="AU463" i="4"/>
  <c r="AU462" i="4"/>
  <c r="AU461" i="4"/>
  <c r="AU460" i="4"/>
  <c r="AU459" i="4"/>
  <c r="AU458" i="4"/>
  <c r="AU457" i="4"/>
  <c r="AU456" i="4"/>
  <c r="AU455" i="4"/>
  <c r="AU454" i="4"/>
  <c r="AU453" i="4"/>
  <c r="AU452" i="4"/>
  <c r="AU451" i="4"/>
  <c r="AU450" i="4"/>
  <c r="AU449" i="4"/>
  <c r="AU448" i="4"/>
  <c r="AU447" i="4"/>
  <c r="AU446" i="4"/>
  <c r="AU445" i="4"/>
  <c r="AU444" i="4"/>
  <c r="AU443" i="4"/>
  <c r="AU442" i="4"/>
  <c r="AU441" i="4"/>
  <c r="AU440" i="4"/>
  <c r="AU439" i="4"/>
  <c r="AU438" i="4"/>
  <c r="AU437" i="4"/>
  <c r="AU436" i="4"/>
  <c r="AU435" i="4"/>
  <c r="AU434" i="4"/>
  <c r="AU433" i="4"/>
  <c r="AU432" i="4"/>
  <c r="AU431" i="4"/>
  <c r="AU430" i="4"/>
  <c r="AU429" i="4"/>
  <c r="AU428" i="4"/>
  <c r="AU427" i="4"/>
  <c r="AU426" i="4"/>
  <c r="AU425" i="4"/>
  <c r="AU424" i="4"/>
  <c r="AU423" i="4"/>
  <c r="AU422" i="4"/>
  <c r="AU421" i="4"/>
  <c r="AU420" i="4"/>
  <c r="AU419" i="4"/>
  <c r="AU418" i="4"/>
  <c r="AU417" i="4"/>
  <c r="AU416" i="4"/>
  <c r="AU415" i="4"/>
  <c r="AU414" i="4"/>
  <c r="AU413" i="4"/>
  <c r="AU412" i="4"/>
  <c r="AU411" i="4"/>
  <c r="AU410" i="4"/>
  <c r="AU409" i="4"/>
  <c r="AU408" i="4"/>
  <c r="AU407" i="4"/>
  <c r="AU406" i="4"/>
  <c r="AU405" i="4"/>
  <c r="AU404" i="4"/>
  <c r="AU403" i="4"/>
  <c r="AU402" i="4"/>
  <c r="AU401" i="4"/>
  <c r="AU400" i="4"/>
  <c r="AU399" i="4"/>
  <c r="AU398" i="4"/>
  <c r="AU397" i="4"/>
  <c r="AU396" i="4"/>
  <c r="AU395" i="4"/>
  <c r="AU394" i="4"/>
  <c r="AU393" i="4"/>
  <c r="AU392" i="4"/>
  <c r="AU391" i="4"/>
  <c r="AU390" i="4"/>
  <c r="AU389" i="4"/>
  <c r="AU388" i="4"/>
  <c r="AU387" i="4"/>
  <c r="AU386" i="4"/>
  <c r="AU385" i="4"/>
  <c r="AU384" i="4"/>
  <c r="AU383" i="4"/>
  <c r="AU382" i="4"/>
  <c r="AU381" i="4"/>
  <c r="AU380" i="4"/>
  <c r="AU379" i="4"/>
  <c r="AU378" i="4"/>
  <c r="AU377" i="4"/>
  <c r="AU376" i="4"/>
  <c r="AU375" i="4"/>
  <c r="AU374" i="4"/>
  <c r="AU373" i="4"/>
  <c r="AU372" i="4"/>
  <c r="AU371" i="4"/>
  <c r="AU370" i="4"/>
  <c r="AU369" i="4"/>
  <c r="AU368" i="4"/>
  <c r="AU367" i="4"/>
  <c r="AU366" i="4"/>
  <c r="AU365" i="4"/>
  <c r="AU364" i="4"/>
  <c r="AU363" i="4"/>
  <c r="AU362" i="4"/>
  <c r="AU361" i="4"/>
  <c r="AU360" i="4"/>
  <c r="AU359" i="4"/>
  <c r="AU358" i="4"/>
  <c r="AU357" i="4"/>
  <c r="AU356" i="4"/>
  <c r="AU355" i="4"/>
  <c r="AU354" i="4"/>
  <c r="AU353" i="4"/>
  <c r="AU352" i="4"/>
  <c r="AU351" i="4"/>
  <c r="AU350" i="4"/>
  <c r="AU349" i="4"/>
  <c r="AU348" i="4"/>
  <c r="AU347" i="4"/>
  <c r="AU346" i="4"/>
  <c r="AU345" i="4"/>
  <c r="AU344" i="4"/>
  <c r="AU343" i="4"/>
  <c r="AU342" i="4"/>
  <c r="AU341" i="4"/>
  <c r="AU340" i="4"/>
  <c r="AU339" i="4"/>
  <c r="AU338" i="4"/>
  <c r="AU337" i="4"/>
  <c r="AU336" i="4"/>
  <c r="AU335" i="4"/>
  <c r="AU334" i="4"/>
  <c r="AU333" i="4"/>
  <c r="AU332" i="4"/>
  <c r="AU331" i="4"/>
  <c r="AU330" i="4"/>
  <c r="AU329" i="4"/>
  <c r="AU328" i="4"/>
  <c r="AU327" i="4"/>
  <c r="AU326" i="4"/>
  <c r="AU325" i="4"/>
  <c r="AU324" i="4"/>
  <c r="AU323" i="4"/>
  <c r="AU322" i="4"/>
  <c r="AU321" i="4"/>
  <c r="AU320" i="4"/>
  <c r="AU319" i="4"/>
  <c r="AU318" i="4"/>
  <c r="AU317" i="4"/>
  <c r="AU316" i="4"/>
  <c r="AU315" i="4"/>
  <c r="AU314" i="4"/>
  <c r="AU313" i="4"/>
  <c r="AU312" i="4"/>
  <c r="AU311" i="4"/>
  <c r="AU310" i="4"/>
  <c r="AU309" i="4"/>
  <c r="AU308" i="4"/>
  <c r="AU307" i="4"/>
  <c r="AU306" i="4"/>
  <c r="AU305" i="4"/>
  <c r="AU304" i="4"/>
  <c r="AU303" i="4"/>
  <c r="AU302" i="4"/>
  <c r="AU301" i="4"/>
  <c r="AU300" i="4"/>
  <c r="AU299" i="4"/>
  <c r="AU298" i="4"/>
  <c r="AU297" i="4"/>
  <c r="AU296" i="4"/>
  <c r="AU295" i="4"/>
  <c r="AU294" i="4"/>
  <c r="AU293" i="4"/>
  <c r="AU292" i="4"/>
  <c r="AU291" i="4"/>
  <c r="AU290" i="4"/>
  <c r="AU289" i="4"/>
  <c r="AU288" i="4"/>
  <c r="AU287" i="4"/>
  <c r="AU286" i="4"/>
  <c r="AU285" i="4"/>
  <c r="AU284" i="4"/>
  <c r="AU283" i="4"/>
  <c r="AU282" i="4"/>
  <c r="AU281" i="4"/>
  <c r="AU280" i="4"/>
  <c r="AU279" i="4"/>
  <c r="AU278" i="4"/>
  <c r="AU277" i="4"/>
  <c r="AU276" i="4"/>
  <c r="AU275" i="4"/>
  <c r="AU274" i="4"/>
  <c r="AU273" i="4"/>
  <c r="AU272" i="4"/>
  <c r="AU271" i="4"/>
  <c r="AU270" i="4"/>
  <c r="AU269" i="4"/>
  <c r="AU268" i="4"/>
  <c r="AU267" i="4"/>
  <c r="AU266" i="4"/>
  <c r="AU265" i="4"/>
  <c r="AU264" i="4"/>
  <c r="AU263" i="4"/>
  <c r="AU262" i="4"/>
  <c r="AU261" i="4"/>
  <c r="AU260" i="4"/>
  <c r="AU259" i="4"/>
  <c r="AU258" i="4"/>
  <c r="AU257" i="4"/>
  <c r="AU256" i="4"/>
  <c r="AU255" i="4"/>
  <c r="AU254" i="4"/>
  <c r="AU253" i="4"/>
  <c r="AU252" i="4"/>
  <c r="AU251" i="4"/>
  <c r="AU250" i="4"/>
  <c r="AU249" i="4"/>
  <c r="AU248" i="4"/>
  <c r="AU247" i="4"/>
  <c r="AU246" i="4"/>
  <c r="AU245" i="4"/>
  <c r="AU244" i="4"/>
  <c r="AU243" i="4"/>
  <c r="AU242" i="4"/>
  <c r="AU241" i="4"/>
  <c r="AU240" i="4"/>
  <c r="AU239" i="4"/>
  <c r="AU238" i="4"/>
  <c r="AU237" i="4"/>
  <c r="AU236" i="4"/>
  <c r="AU235" i="4"/>
  <c r="AU234" i="4"/>
  <c r="AU233" i="4"/>
  <c r="AU232" i="4"/>
  <c r="AU231" i="4"/>
  <c r="AU230" i="4"/>
  <c r="AU229" i="4"/>
  <c r="AU228" i="4"/>
  <c r="AU227" i="4"/>
  <c r="AU226" i="4"/>
  <c r="AU225" i="4"/>
  <c r="AU224" i="4"/>
  <c r="AU223" i="4"/>
  <c r="AU222" i="4"/>
  <c r="AU221" i="4"/>
  <c r="AU220" i="4"/>
  <c r="AU219" i="4"/>
  <c r="AU218" i="4"/>
  <c r="AU217" i="4"/>
  <c r="AU216" i="4"/>
  <c r="AU215" i="4"/>
  <c r="AU214" i="4"/>
  <c r="AU213" i="4"/>
  <c r="AU212" i="4"/>
  <c r="AU211" i="4"/>
  <c r="AU210" i="4"/>
  <c r="AU209" i="4"/>
  <c r="AU208" i="4"/>
  <c r="AU207" i="4"/>
  <c r="AU206" i="4"/>
  <c r="AU205" i="4"/>
  <c r="AU204" i="4"/>
  <c r="AU203" i="4"/>
  <c r="AU202" i="4"/>
  <c r="AU201" i="4"/>
  <c r="AU200" i="4"/>
  <c r="AU199" i="4"/>
  <c r="AU198" i="4"/>
  <c r="AU197" i="4"/>
  <c r="AU196" i="4"/>
  <c r="AU195" i="4"/>
  <c r="AU194" i="4"/>
  <c r="AU193" i="4"/>
  <c r="AU192" i="4"/>
  <c r="AU191" i="4"/>
  <c r="AU190" i="4"/>
  <c r="AU189" i="4"/>
  <c r="AU188" i="4"/>
  <c r="AU187" i="4"/>
  <c r="AU186" i="4"/>
  <c r="AU185" i="4"/>
  <c r="AU184" i="4"/>
  <c r="AU183" i="4"/>
  <c r="AU182" i="4"/>
  <c r="AU181" i="4"/>
  <c r="AU180" i="4"/>
  <c r="AU179" i="4"/>
  <c r="AU178" i="4"/>
  <c r="AU177" i="4"/>
  <c r="AU176" i="4"/>
  <c r="AU175" i="4"/>
  <c r="AU174" i="4"/>
  <c r="AU173" i="4"/>
  <c r="AU172" i="4"/>
  <c r="AU171" i="4"/>
  <c r="AU170" i="4"/>
  <c r="AU169" i="4"/>
  <c r="AU168" i="4"/>
  <c r="AU167" i="4"/>
  <c r="AU166" i="4"/>
  <c r="AU165" i="4"/>
  <c r="AU164" i="4"/>
  <c r="AU163" i="4"/>
  <c r="AU162" i="4"/>
  <c r="AU161" i="4"/>
  <c r="AU160" i="4"/>
  <c r="AU159" i="4"/>
  <c r="AU158" i="4"/>
  <c r="AU157" i="4"/>
  <c r="AU156" i="4"/>
  <c r="AU155" i="4"/>
  <c r="AU154" i="4"/>
  <c r="AU153" i="4"/>
  <c r="AU152" i="4"/>
  <c r="AU151" i="4"/>
  <c r="AU150" i="4"/>
  <c r="AU149" i="4"/>
  <c r="AU148" i="4"/>
  <c r="AU147" i="4"/>
  <c r="AU146" i="4"/>
  <c r="AU145" i="4"/>
  <c r="AU144" i="4"/>
  <c r="AU143" i="4"/>
  <c r="AU142" i="4"/>
  <c r="AU141" i="4"/>
  <c r="AU140" i="4"/>
  <c r="AU139" i="4"/>
  <c r="AU138" i="4"/>
  <c r="AU137" i="4"/>
  <c r="AU136" i="4"/>
  <c r="AU135" i="4"/>
  <c r="AU134" i="4"/>
  <c r="AU133" i="4"/>
  <c r="AU132" i="4"/>
  <c r="AU131" i="4"/>
  <c r="AU130" i="4"/>
  <c r="AU129" i="4"/>
  <c r="AU128" i="4"/>
  <c r="AU127" i="4"/>
  <c r="AU126" i="4"/>
  <c r="AU125" i="4"/>
  <c r="AU124" i="4"/>
  <c r="AU123" i="4"/>
  <c r="AU122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I15" i="6" l="1"/>
  <c r="N6" i="6"/>
  <c r="G31" i="6" l="1"/>
  <c r="K31" i="6"/>
  <c r="C6" i="6"/>
  <c r="G6" i="6"/>
  <c r="K6" i="6"/>
  <c r="C32" i="6"/>
  <c r="G32" i="6"/>
  <c r="K32" i="6"/>
  <c r="C7" i="6"/>
  <c r="G7" i="6"/>
  <c r="K7" i="6"/>
  <c r="C33" i="6"/>
  <c r="G33" i="6"/>
  <c r="K33" i="6"/>
  <c r="C8" i="6"/>
  <c r="G8" i="6"/>
  <c r="K8" i="6"/>
  <c r="C34" i="6"/>
  <c r="G34" i="6"/>
  <c r="K34" i="6"/>
  <c r="C9" i="6"/>
  <c r="G9" i="6"/>
  <c r="K9" i="6"/>
  <c r="C35" i="6"/>
  <c r="G35" i="6"/>
  <c r="K35" i="6"/>
  <c r="C10" i="6"/>
  <c r="G10" i="6"/>
  <c r="K10" i="6"/>
  <c r="C36" i="6"/>
  <c r="G36" i="6"/>
  <c r="K36" i="6"/>
  <c r="C11" i="6"/>
  <c r="G11" i="6"/>
  <c r="K11" i="6"/>
  <c r="C37" i="6"/>
  <c r="G37" i="6"/>
  <c r="K37" i="6"/>
  <c r="C12" i="6"/>
  <c r="G12" i="6"/>
  <c r="K12" i="6"/>
  <c r="C38" i="6"/>
  <c r="G38" i="6"/>
  <c r="K38" i="6"/>
  <c r="K14" i="6"/>
  <c r="G40" i="6"/>
  <c r="K40" i="6"/>
  <c r="G15" i="6"/>
  <c r="C41" i="6"/>
  <c r="C16" i="6"/>
  <c r="K17" i="6"/>
  <c r="G43" i="6"/>
  <c r="C18" i="6"/>
  <c r="G18" i="6"/>
  <c r="C44" i="6"/>
  <c r="C13" i="6"/>
  <c r="G13" i="6"/>
  <c r="K13" i="6"/>
  <c r="C39" i="6"/>
  <c r="G39" i="6"/>
  <c r="K39" i="6"/>
  <c r="C20" i="6"/>
  <c r="G20" i="6"/>
  <c r="K20" i="6"/>
  <c r="C46" i="6"/>
  <c r="G46" i="6"/>
  <c r="K46" i="6"/>
  <c r="C19" i="6"/>
  <c r="G19" i="6"/>
  <c r="K19" i="6"/>
  <c r="C45" i="6"/>
  <c r="G45" i="6"/>
  <c r="K45" i="6"/>
  <c r="C22" i="6"/>
  <c r="G22" i="6"/>
  <c r="K22" i="6"/>
  <c r="C48" i="6"/>
  <c r="G48" i="6"/>
  <c r="K48" i="6"/>
  <c r="C21" i="6"/>
  <c r="G21" i="6"/>
  <c r="K21" i="6"/>
  <c r="C47" i="6"/>
  <c r="G47" i="6"/>
  <c r="K47" i="6"/>
  <c r="C23" i="6"/>
  <c r="G23" i="6"/>
  <c r="K23" i="6"/>
  <c r="C49" i="6"/>
  <c r="G49" i="6"/>
  <c r="K49" i="6"/>
  <c r="C24" i="6"/>
  <c r="G24" i="6"/>
  <c r="K24" i="6"/>
  <c r="C50" i="6"/>
  <c r="G50" i="6"/>
  <c r="K50" i="6"/>
  <c r="C25" i="6"/>
  <c r="G25" i="6"/>
  <c r="K25" i="6"/>
  <c r="C51" i="6"/>
  <c r="G51" i="6"/>
  <c r="K51" i="6"/>
  <c r="C26" i="6"/>
  <c r="G26" i="6"/>
  <c r="K26" i="6"/>
  <c r="C52" i="6"/>
  <c r="G52" i="6"/>
  <c r="K52" i="6"/>
  <c r="H31" i="6"/>
  <c r="L31" i="6"/>
  <c r="D6" i="6"/>
  <c r="H6" i="6"/>
  <c r="L6" i="6"/>
  <c r="D32" i="6"/>
  <c r="H32" i="6"/>
  <c r="L32" i="6"/>
  <c r="D7" i="6"/>
  <c r="H7" i="6"/>
  <c r="L7" i="6"/>
  <c r="D33" i="6"/>
  <c r="H33" i="6"/>
  <c r="L33" i="6"/>
  <c r="D8" i="6"/>
  <c r="H8" i="6"/>
  <c r="L8" i="6"/>
  <c r="D34" i="6"/>
  <c r="H34" i="6"/>
  <c r="L34" i="6"/>
  <c r="D9" i="6"/>
  <c r="H9" i="6"/>
  <c r="L9" i="6"/>
  <c r="D35" i="6"/>
  <c r="H35" i="6"/>
  <c r="L35" i="6"/>
  <c r="D10" i="6"/>
  <c r="H10" i="6"/>
  <c r="L10" i="6"/>
  <c r="D36" i="6"/>
  <c r="H36" i="6"/>
  <c r="L36" i="6"/>
  <c r="D11" i="6"/>
  <c r="H11" i="6"/>
  <c r="L11" i="6"/>
  <c r="D37" i="6"/>
  <c r="H37" i="6"/>
  <c r="L37" i="6"/>
  <c r="D12" i="6"/>
  <c r="H12" i="6"/>
  <c r="L12" i="6"/>
  <c r="D38" i="6"/>
  <c r="H38" i="6"/>
  <c r="L38" i="6"/>
  <c r="L14" i="6"/>
  <c r="D40" i="6"/>
  <c r="H40" i="6"/>
  <c r="L40" i="6"/>
  <c r="H15" i="6"/>
  <c r="D16" i="6"/>
  <c r="H17" i="6"/>
  <c r="H43" i="6"/>
  <c r="D18" i="6"/>
  <c r="D44" i="6"/>
  <c r="D13" i="6"/>
  <c r="H13" i="6"/>
  <c r="L13" i="6"/>
  <c r="D39" i="6"/>
  <c r="H39" i="6"/>
  <c r="L39" i="6"/>
  <c r="D20" i="6"/>
  <c r="H20" i="6"/>
  <c r="L20" i="6"/>
  <c r="D46" i="6"/>
  <c r="H46" i="6"/>
  <c r="L46" i="6"/>
  <c r="D19" i="6"/>
  <c r="H19" i="6"/>
  <c r="L19" i="6"/>
  <c r="D45" i="6"/>
  <c r="H45" i="6"/>
  <c r="L45" i="6"/>
  <c r="D22" i="6"/>
  <c r="H22" i="6"/>
  <c r="L22" i="6"/>
  <c r="D48" i="6"/>
  <c r="H48" i="6"/>
  <c r="L48" i="6"/>
  <c r="D21" i="6"/>
  <c r="H21" i="6"/>
  <c r="L21" i="6"/>
  <c r="D47" i="6"/>
  <c r="H47" i="6"/>
  <c r="L47" i="6"/>
  <c r="D23" i="6"/>
  <c r="H23" i="6"/>
  <c r="L23" i="6"/>
  <c r="D49" i="6"/>
  <c r="H49" i="6"/>
  <c r="L49" i="6"/>
  <c r="D24" i="6"/>
  <c r="H24" i="6"/>
  <c r="L24" i="6"/>
  <c r="D50" i="6"/>
  <c r="H50" i="6"/>
  <c r="L50" i="6"/>
  <c r="D25" i="6"/>
  <c r="H25" i="6"/>
  <c r="L25" i="6"/>
  <c r="D51" i="6"/>
  <c r="H51" i="6"/>
  <c r="L51" i="6"/>
  <c r="D26" i="6"/>
  <c r="H26" i="6"/>
  <c r="L26" i="6"/>
  <c r="D52" i="6"/>
  <c r="H52" i="6"/>
  <c r="L52" i="6"/>
  <c r="I31" i="6"/>
  <c r="M31" i="6"/>
  <c r="E6" i="6"/>
  <c r="I6" i="6"/>
  <c r="M6" i="6"/>
  <c r="E32" i="6"/>
  <c r="I32" i="6"/>
  <c r="M32" i="6"/>
  <c r="E7" i="6"/>
  <c r="I7" i="6"/>
  <c r="M7" i="6"/>
  <c r="E33" i="6"/>
  <c r="I33" i="6"/>
  <c r="M33" i="6"/>
  <c r="E8" i="6"/>
  <c r="I8" i="6"/>
  <c r="M8" i="6"/>
  <c r="E34" i="6"/>
  <c r="I34" i="6"/>
  <c r="M34" i="6"/>
  <c r="E9" i="6"/>
  <c r="I9" i="6"/>
  <c r="M9" i="6"/>
  <c r="E35" i="6"/>
  <c r="I35" i="6"/>
  <c r="M35" i="6"/>
  <c r="E10" i="6"/>
  <c r="I10" i="6"/>
  <c r="M10" i="6"/>
  <c r="E36" i="6"/>
  <c r="I36" i="6"/>
  <c r="M36" i="6"/>
  <c r="E11" i="6"/>
  <c r="I11" i="6"/>
  <c r="M11" i="6"/>
  <c r="E37" i="6"/>
  <c r="I37" i="6"/>
  <c r="M37" i="6"/>
  <c r="E12" i="6"/>
  <c r="I12" i="6"/>
  <c r="M12" i="6"/>
  <c r="E38" i="6"/>
  <c r="I38" i="6"/>
  <c r="M38" i="6"/>
  <c r="M14" i="6"/>
  <c r="E40" i="6"/>
  <c r="I40" i="6"/>
  <c r="M40" i="6"/>
  <c r="E16" i="6"/>
  <c r="I17" i="6"/>
  <c r="I43" i="6"/>
  <c r="E18" i="6"/>
  <c r="E44" i="6"/>
  <c r="E13" i="6"/>
  <c r="I13" i="6"/>
  <c r="M13" i="6"/>
  <c r="E39" i="6"/>
  <c r="I39" i="6"/>
  <c r="M39" i="6"/>
  <c r="E20" i="6"/>
  <c r="I20" i="6"/>
  <c r="M20" i="6"/>
  <c r="E46" i="6"/>
  <c r="I46" i="6"/>
  <c r="M46" i="6"/>
  <c r="E19" i="6"/>
  <c r="I19" i="6"/>
  <c r="M19" i="6"/>
  <c r="E45" i="6"/>
  <c r="I45" i="6"/>
  <c r="M45" i="6"/>
  <c r="E22" i="6"/>
  <c r="I22" i="6"/>
  <c r="M22" i="6"/>
  <c r="E48" i="6"/>
  <c r="I48" i="6"/>
  <c r="M48" i="6"/>
  <c r="E21" i="6"/>
  <c r="I21" i="6"/>
  <c r="M21" i="6"/>
  <c r="E47" i="6"/>
  <c r="I47" i="6"/>
  <c r="M47" i="6"/>
  <c r="E23" i="6"/>
  <c r="I23" i="6"/>
  <c r="M23" i="6"/>
  <c r="E49" i="6"/>
  <c r="I49" i="6"/>
  <c r="M49" i="6"/>
  <c r="E24" i="6"/>
  <c r="I24" i="6"/>
  <c r="M24" i="6"/>
  <c r="E50" i="6"/>
  <c r="I50" i="6"/>
  <c r="M50" i="6"/>
  <c r="E25" i="6"/>
  <c r="I25" i="6"/>
  <c r="M25" i="6"/>
  <c r="E51" i="6"/>
  <c r="I51" i="6"/>
  <c r="M51" i="6"/>
  <c r="E26" i="6"/>
  <c r="I26" i="6"/>
  <c r="M26" i="6"/>
  <c r="E52" i="6"/>
  <c r="I52" i="6"/>
  <c r="M52" i="6"/>
  <c r="F31" i="6"/>
  <c r="J31" i="6"/>
  <c r="N31" i="6"/>
  <c r="F6" i="6"/>
  <c r="J6" i="6"/>
  <c r="F32" i="6"/>
  <c r="J32" i="6"/>
  <c r="N32" i="6"/>
  <c r="F7" i="6"/>
  <c r="J7" i="6"/>
  <c r="N7" i="6"/>
  <c r="F33" i="6"/>
  <c r="J33" i="6"/>
  <c r="N33" i="6"/>
  <c r="F8" i="6"/>
  <c r="J8" i="6"/>
  <c r="N8" i="6"/>
  <c r="F34" i="6"/>
  <c r="J34" i="6"/>
  <c r="N34" i="6"/>
  <c r="F9" i="6"/>
  <c r="J9" i="6"/>
  <c r="N9" i="6"/>
  <c r="F35" i="6"/>
  <c r="J35" i="6"/>
  <c r="N35" i="6"/>
  <c r="F10" i="6"/>
  <c r="J10" i="6"/>
  <c r="N10" i="6"/>
  <c r="F36" i="6"/>
  <c r="J36" i="6"/>
  <c r="N36" i="6"/>
  <c r="F11" i="6"/>
  <c r="J11" i="6"/>
  <c r="N11" i="6"/>
  <c r="F37" i="6"/>
  <c r="J37" i="6"/>
  <c r="N37" i="6"/>
  <c r="F12" i="6"/>
  <c r="J12" i="6"/>
  <c r="N12" i="6"/>
  <c r="F38" i="6"/>
  <c r="J38" i="6"/>
  <c r="N38" i="6"/>
  <c r="J14" i="6"/>
  <c r="N14" i="6"/>
  <c r="F40" i="6"/>
  <c r="J40" i="6"/>
  <c r="N40" i="6"/>
  <c r="F15" i="6"/>
  <c r="J17" i="6"/>
  <c r="F43" i="6"/>
  <c r="F18" i="6"/>
  <c r="F13" i="6"/>
  <c r="J13" i="6"/>
  <c r="N13" i="6"/>
  <c r="F39" i="6"/>
  <c r="J39" i="6"/>
  <c r="N39" i="6"/>
  <c r="F20" i="6"/>
  <c r="J20" i="6"/>
  <c r="N20" i="6"/>
  <c r="F46" i="6"/>
  <c r="J46" i="6"/>
  <c r="N46" i="6"/>
  <c r="F19" i="6"/>
  <c r="J19" i="6"/>
  <c r="N19" i="6"/>
  <c r="F45" i="6"/>
  <c r="J45" i="6"/>
  <c r="N45" i="6"/>
  <c r="F22" i="6"/>
  <c r="J22" i="6"/>
  <c r="N22" i="6"/>
  <c r="F48" i="6"/>
  <c r="J48" i="6"/>
  <c r="N48" i="6"/>
  <c r="F21" i="6"/>
  <c r="J21" i="6"/>
  <c r="N21" i="6"/>
  <c r="F47" i="6"/>
  <c r="J47" i="6"/>
  <c r="N47" i="6"/>
  <c r="F23" i="6"/>
  <c r="J23" i="6"/>
  <c r="N23" i="6"/>
  <c r="F49" i="6"/>
  <c r="J49" i="6"/>
  <c r="N49" i="6"/>
  <c r="F24" i="6"/>
  <c r="J24" i="6"/>
  <c r="N24" i="6"/>
  <c r="F50" i="6"/>
  <c r="J50" i="6"/>
  <c r="N50" i="6"/>
  <c r="F25" i="6"/>
  <c r="J25" i="6"/>
  <c r="N25" i="6"/>
  <c r="F51" i="6"/>
  <c r="J51" i="6"/>
  <c r="N51" i="6"/>
  <c r="F26" i="6"/>
  <c r="J26" i="6"/>
  <c r="N26" i="6"/>
  <c r="F52" i="6"/>
  <c r="J52" i="6"/>
  <c r="N52" i="6"/>
  <c r="C31" i="6"/>
  <c r="D31" i="6"/>
  <c r="E31" i="6"/>
  <c r="F5" i="6"/>
  <c r="J5" i="6"/>
  <c r="N5" i="6"/>
  <c r="C5" i="6"/>
  <c r="G5" i="6"/>
  <c r="K5" i="6"/>
  <c r="D5" i="6"/>
  <c r="H5" i="6"/>
  <c r="L5" i="6"/>
  <c r="E5" i="6"/>
  <c r="I5" i="6"/>
  <c r="M5" i="6"/>
</calcChain>
</file>

<file path=xl/sharedStrings.xml><?xml version="1.0" encoding="utf-8"?>
<sst xmlns="http://schemas.openxmlformats.org/spreadsheetml/2006/main" count="3871" uniqueCount="427">
  <si>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</si>
  <si>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</si>
  <si>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</si>
  <si>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</si>
  <si>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</si>
  <si>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</si>
  <si>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</si>
  <si>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</si>
  <si>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</si>
  <si>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</si>
  <si>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</si>
  <si>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</si>
  <si>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</si>
  <si>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</si>
  <si>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</si>
  <si>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</si>
  <si>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</si>
  <si>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</si>
  <si>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Date</t>
  </si>
  <si>
    <t>M35</t>
  </si>
  <si>
    <t>Braintree</t>
  </si>
  <si>
    <t>Chelmsford</t>
  </si>
  <si>
    <t>Ipswich</t>
  </si>
  <si>
    <t>100mH</t>
  </si>
  <si>
    <t>Kettering</t>
  </si>
  <si>
    <t>Cambridge</t>
  </si>
  <si>
    <t>Kings Lynn</t>
  </si>
  <si>
    <t>Grantham</t>
  </si>
  <si>
    <t>Peterborough</t>
  </si>
  <si>
    <t>Southend</t>
  </si>
  <si>
    <t>Ware</t>
  </si>
  <si>
    <t>Bedford</t>
  </si>
  <si>
    <t>Matrix</t>
  </si>
  <si>
    <t>100m</t>
  </si>
  <si>
    <t>200m</t>
  </si>
  <si>
    <t>400m</t>
  </si>
  <si>
    <t>800m</t>
  </si>
  <si>
    <t>1500m</t>
  </si>
  <si>
    <t>5000m</t>
  </si>
  <si>
    <t>10000m</t>
  </si>
  <si>
    <t>80mH</t>
  </si>
  <si>
    <t>110mH</t>
  </si>
  <si>
    <t>300mH</t>
  </si>
  <si>
    <t>400mH</t>
  </si>
  <si>
    <t>3000mSC</t>
  </si>
  <si>
    <t>LJ</t>
  </si>
  <si>
    <t>HJ</t>
  </si>
  <si>
    <t>TJ</t>
  </si>
  <si>
    <t>PV</t>
  </si>
  <si>
    <t>M85</t>
  </si>
  <si>
    <t>M90</t>
  </si>
  <si>
    <t>W80</t>
  </si>
  <si>
    <t>W85</t>
  </si>
  <si>
    <t>W90</t>
  </si>
  <si>
    <t>Year</t>
  </si>
  <si>
    <t>2:51.5 (31)</t>
  </si>
  <si>
    <t>17.4 (31)</t>
  </si>
  <si>
    <t>61.9 (31)</t>
  </si>
  <si>
    <t>dd/mmm</t>
  </si>
  <si>
    <t>3000mW</t>
  </si>
  <si>
    <t>Unk year</t>
  </si>
  <si>
    <t>*19:17.3</t>
  </si>
  <si>
    <t>82 (*83)</t>
  </si>
  <si>
    <t>200mH</t>
  </si>
  <si>
    <t>2000mW</t>
  </si>
  <si>
    <t>3000m</t>
  </si>
  <si>
    <t>CBP</t>
  </si>
  <si>
    <t>30 (*43/47)</t>
  </si>
  <si>
    <t>30 (*47)</t>
  </si>
  <si>
    <t>2000mSC</t>
  </si>
  <si>
    <t>DT2kg</t>
  </si>
  <si>
    <t>DT1.5kg</t>
  </si>
  <si>
    <t>DT1kg</t>
  </si>
  <si>
    <t>DT0.75kg</t>
  </si>
  <si>
    <t>HT6kg</t>
  </si>
  <si>
    <t>HT5kg</t>
  </si>
  <si>
    <t>HT4kg</t>
  </si>
  <si>
    <t>HT3kg</t>
  </si>
  <si>
    <t>HT2kg</t>
  </si>
  <si>
    <t>JT800gm</t>
  </si>
  <si>
    <t>JT700gm</t>
  </si>
  <si>
    <t>JT600gm</t>
  </si>
  <si>
    <t>JT500gm</t>
  </si>
  <si>
    <t>JT400gm</t>
  </si>
  <si>
    <t>SP7.26kg</t>
  </si>
  <si>
    <t>SP6kg</t>
  </si>
  <si>
    <t>SP5kg</t>
  </si>
  <si>
    <t>SP4kg</t>
  </si>
  <si>
    <t>SP3kg</t>
  </si>
  <si>
    <t>SP2kg</t>
  </si>
  <si>
    <t>70/71(*23)</t>
  </si>
  <si>
    <t>*14:42.3</t>
  </si>
  <si>
    <t>?</t>
  </si>
  <si>
    <t>*02:21.7</t>
  </si>
  <si>
    <t>Luton</t>
  </si>
  <si>
    <t>Hertford</t>
  </si>
  <si>
    <t>`</t>
  </si>
  <si>
    <t>Milton Keynes</t>
  </si>
  <si>
    <t>Norwich</t>
  </si>
  <si>
    <t>King's Lynn</t>
  </si>
  <si>
    <t>118/(Pof10)</t>
  </si>
  <si>
    <t>Sandy</t>
  </si>
  <si>
    <t>No Rec</t>
  </si>
  <si>
    <t>Venue</t>
  </si>
  <si>
    <t>38/45/47</t>
  </si>
  <si>
    <t>30/47</t>
  </si>
  <si>
    <t>70/71</t>
  </si>
  <si>
    <t>82/83</t>
  </si>
  <si>
    <t>Pof10</t>
  </si>
  <si>
    <t>118/Pof10</t>
  </si>
  <si>
    <t>Peter Benedickter</t>
  </si>
  <si>
    <t>Tony Rawlinson</t>
  </si>
  <si>
    <t>Margaret Coombs</t>
  </si>
  <si>
    <t>Simon Eastwood</t>
  </si>
  <si>
    <t>Colin Fairey</t>
  </si>
  <si>
    <t>W Guy</t>
  </si>
  <si>
    <t>Tony Churchill</t>
  </si>
  <si>
    <t>S Busby</t>
  </si>
  <si>
    <t>G Peel</t>
  </si>
  <si>
    <t>Winston Thomas</t>
  </si>
  <si>
    <t>Mike Turner</t>
  </si>
  <si>
    <t>Liverpool</t>
  </si>
  <si>
    <t>W B Jenkins</t>
  </si>
  <si>
    <t>A S Kalarai</t>
  </si>
  <si>
    <t>J Watson</t>
  </si>
  <si>
    <t>Tony MacKay</t>
  </si>
  <si>
    <t>C Drewley</t>
  </si>
  <si>
    <t>B Terry</t>
  </si>
  <si>
    <t>Pat McNab</t>
  </si>
  <si>
    <t>Margaret Thompson</t>
  </si>
  <si>
    <t>Bourne</t>
  </si>
  <si>
    <t>Frank Taylor</t>
  </si>
  <si>
    <t>Tony Fitzjohn</t>
  </si>
  <si>
    <t>Ian Foster</t>
  </si>
  <si>
    <t>George Leete</t>
  </si>
  <si>
    <t>Ann Turrington</t>
  </si>
  <si>
    <t>J Churchall</t>
  </si>
  <si>
    <t>G Bird</t>
  </si>
  <si>
    <t>Henry Emerton</t>
  </si>
  <si>
    <t>Peter Andrews</t>
  </si>
  <si>
    <t>E Thompson</t>
  </si>
  <si>
    <t>Mansfield</t>
  </si>
  <si>
    <t>Frank Copping</t>
  </si>
  <si>
    <t>M Nelson</t>
  </si>
  <si>
    <t>Thurrock</t>
  </si>
  <si>
    <t>Jo Ogden</t>
  </si>
  <si>
    <t>Cath Reader</t>
  </si>
  <si>
    <t>Terry Laybourne</t>
  </si>
  <si>
    <t>Peter Duhig</t>
  </si>
  <si>
    <t>Lee Still</t>
  </si>
  <si>
    <t>Billericay</t>
  </si>
  <si>
    <t>Colin Shafto</t>
  </si>
  <si>
    <t>York</t>
  </si>
  <si>
    <t>Tamworth</t>
  </si>
  <si>
    <t>Andrea Jenkins</t>
  </si>
  <si>
    <t>Anne Martin</t>
  </si>
  <si>
    <t>Steve Peters</t>
  </si>
  <si>
    <t>Holbeach</t>
  </si>
  <si>
    <t>Carole Filer</t>
  </si>
  <si>
    <t>J Wallace</t>
  </si>
  <si>
    <t>Rowntrees</t>
  </si>
  <si>
    <t>Martin Simmonds</t>
  </si>
  <si>
    <t>Marlene Simmonds</t>
  </si>
  <si>
    <t>Tony Mackay</t>
  </si>
  <si>
    <t>G Ratcliffe</t>
  </si>
  <si>
    <t>Ricky Huskisson</t>
  </si>
  <si>
    <t>Wendy Dunn</t>
  </si>
  <si>
    <t>David Butler</t>
  </si>
  <si>
    <t>Gaye Clarke</t>
  </si>
  <si>
    <t>Dave Connell</t>
  </si>
  <si>
    <t>Cath Duhig</t>
  </si>
  <si>
    <t>Gordon Slater</t>
  </si>
  <si>
    <t>Patricia Hill</t>
  </si>
  <si>
    <t>Jack Kee</t>
  </si>
  <si>
    <t>Malcolm Fenton</t>
  </si>
  <si>
    <t>Brian Sumner</t>
  </si>
  <si>
    <t>Romana Martin</t>
  </si>
  <si>
    <t>John Browne</t>
  </si>
  <si>
    <t>Emily McMahon</t>
  </si>
  <si>
    <t>David Brown</t>
  </si>
  <si>
    <t>David Allworthy</t>
  </si>
  <si>
    <t>Colchester</t>
  </si>
  <si>
    <t>Maureen McCarthy</t>
  </si>
  <si>
    <t>Wellingborough</t>
  </si>
  <si>
    <t>Stuart Nelson</t>
  </si>
  <si>
    <t>Simon Coombes</t>
  </si>
  <si>
    <t>Phil Lee</t>
  </si>
  <si>
    <t>Caroline Potts</t>
  </si>
  <si>
    <t>Ursula Duckworth</t>
  </si>
  <si>
    <t>Brian Hardwick</t>
  </si>
  <si>
    <t>Verlea</t>
  </si>
  <si>
    <t>Joan Lasenby</t>
  </si>
  <si>
    <t>David Folgate</t>
  </si>
  <si>
    <t>Jan Hardcastle</t>
  </si>
  <si>
    <t>Wendy Stone</t>
  </si>
  <si>
    <t>Iris Hornsey</t>
  </si>
  <si>
    <t>Dorothy Fraser</t>
  </si>
  <si>
    <t>George Phipps</t>
  </si>
  <si>
    <t>Leamington</t>
  </si>
  <si>
    <t>Tony Wells</t>
  </si>
  <si>
    <t>D Cox</t>
  </si>
  <si>
    <t>Carole Morris</t>
  </si>
  <si>
    <t>Sally Stagles</t>
  </si>
  <si>
    <t>Margaret Coombe</t>
  </si>
  <si>
    <t>Judith Jagger</t>
  </si>
  <si>
    <t>Ian Miller</t>
  </si>
  <si>
    <t>Dave Burrell</t>
  </si>
  <si>
    <t>Royston</t>
  </si>
  <si>
    <t>Epsom &amp; Ewell</t>
  </si>
  <si>
    <t>Rob Earle</t>
  </si>
  <si>
    <t>Colchester H</t>
  </si>
  <si>
    <t>Herts Phoenix</t>
  </si>
  <si>
    <t>Lesley Shrosbree</t>
  </si>
  <si>
    <t>Linda Rawlins</t>
  </si>
  <si>
    <t>Emma Beales</t>
  </si>
  <si>
    <t>Boston</t>
  </si>
  <si>
    <t>Anthony Richards</t>
  </si>
  <si>
    <t>Croydon</t>
  </si>
  <si>
    <t>Gordon Daborn</t>
  </si>
  <si>
    <t>Peter Cassidy</t>
  </si>
  <si>
    <t>Loughton</t>
  </si>
  <si>
    <t>Alf Woods</t>
  </si>
  <si>
    <t>Wayne Gadd</t>
  </si>
  <si>
    <t>Francoise Fernandez</t>
  </si>
  <si>
    <t>Melanie Brown</t>
  </si>
  <si>
    <t>Ian Reeve</t>
  </si>
  <si>
    <t>John Garber</t>
  </si>
  <si>
    <t>Alan Turnbull</t>
  </si>
  <si>
    <t>Donald Chambers</t>
  </si>
  <si>
    <t>Shirley Quinn</t>
  </si>
  <si>
    <t>Dawn Jones</t>
  </si>
  <si>
    <t>Harlow</t>
  </si>
  <si>
    <t>Helen Middleton</t>
  </si>
  <si>
    <t>Diane Baldwin</t>
  </si>
  <si>
    <t>Helen Grant</t>
  </si>
  <si>
    <t>Godfrey Leak</t>
  </si>
  <si>
    <t>Jo Isbill</t>
  </si>
  <si>
    <t>Cath Goddard</t>
  </si>
  <si>
    <t>Susan Barnett</t>
  </si>
  <si>
    <t>John Taylor</t>
  </si>
  <si>
    <t>Kings Langley</t>
  </si>
  <si>
    <t>John Painter</t>
  </si>
  <si>
    <t>B Brown</t>
  </si>
  <si>
    <t>W Suffolk</t>
  </si>
  <si>
    <t>Colchester &amp; Ten</t>
  </si>
  <si>
    <t>Norfolk Olympiads</t>
  </si>
  <si>
    <t>Bob Richards</t>
  </si>
  <si>
    <t>R O'Sullivan</t>
  </si>
  <si>
    <t>Felicity Garland</t>
  </si>
  <si>
    <t>Redhill RR</t>
  </si>
  <si>
    <t>Allen Ellam</t>
  </si>
  <si>
    <t>Des Wilkinson</t>
  </si>
  <si>
    <t>Glen Reddington</t>
  </si>
  <si>
    <t>Tennison James</t>
  </si>
  <si>
    <t>John Mayor</t>
  </si>
  <si>
    <t>Stuart Thurgood</t>
  </si>
  <si>
    <t>Gintas Degutis</t>
  </si>
  <si>
    <t>Newam &amp; Essex B</t>
  </si>
  <si>
    <t>Julie Wilson</t>
  </si>
  <si>
    <t>Reading</t>
  </si>
  <si>
    <t>Janet Smith</t>
  </si>
  <si>
    <t>Edith Caux</t>
  </si>
  <si>
    <t>Mary Holmes</t>
  </si>
  <si>
    <t>Alison Bourgeois</t>
  </si>
  <si>
    <t>Penny Butcher</t>
  </si>
  <si>
    <t>Emely McMahon</t>
  </si>
  <si>
    <t>Jemma Eastwood</t>
  </si>
  <si>
    <t>Matthew Pyatt</t>
  </si>
  <si>
    <t>No Competition.</t>
  </si>
  <si>
    <t>HT7.26kg</t>
  </si>
  <si>
    <t>Simon Fell</t>
  </si>
  <si>
    <t>Philipa Taylor</t>
  </si>
  <si>
    <t>Jo Coates</t>
  </si>
  <si>
    <t>Club</t>
  </si>
  <si>
    <t>Tim Harris</t>
  </si>
  <si>
    <t>5k - part of Beds County Champs</t>
  </si>
  <si>
    <t>EVAC Champs</t>
  </si>
  <si>
    <t>Biggleswade</t>
  </si>
  <si>
    <t>10k - part of Bigg TrackFest</t>
  </si>
  <si>
    <t>Meeting</t>
  </si>
  <si>
    <t>EMAC Champs</t>
  </si>
  <si>
    <t>Bury St Edmunds</t>
  </si>
  <si>
    <t>5000m*</t>
  </si>
  <si>
    <t>10000m**</t>
  </si>
  <si>
    <t>DT</t>
  </si>
  <si>
    <t>HT</t>
  </si>
  <si>
    <t>JT</t>
  </si>
  <si>
    <t>SP</t>
  </si>
  <si>
    <t>V35M</t>
  </si>
  <si>
    <t>V40M</t>
  </si>
  <si>
    <t>V45M</t>
  </si>
  <si>
    <t>V50M</t>
  </si>
  <si>
    <t>V55M</t>
  </si>
  <si>
    <t>V60M</t>
  </si>
  <si>
    <t>V65M</t>
  </si>
  <si>
    <t>V70M</t>
  </si>
  <si>
    <t>V75M</t>
  </si>
  <si>
    <t>V80M</t>
  </si>
  <si>
    <t>V85M</t>
  </si>
  <si>
    <t>V90M</t>
  </si>
  <si>
    <t>V35W</t>
  </si>
  <si>
    <t>V40W</t>
  </si>
  <si>
    <t>V45W</t>
  </si>
  <si>
    <t>V50W</t>
  </si>
  <si>
    <t>V55W</t>
  </si>
  <si>
    <t>V60W</t>
  </si>
  <si>
    <t>V65W</t>
  </si>
  <si>
    <t>V70W</t>
  </si>
  <si>
    <t>V75W</t>
  </si>
  <si>
    <t>V80W</t>
  </si>
  <si>
    <t>V85W</t>
  </si>
  <si>
    <t>V90W</t>
  </si>
  <si>
    <t>-</t>
  </si>
  <si>
    <t>2kWalk</t>
  </si>
  <si>
    <t>Age Group</t>
  </si>
  <si>
    <t>Event</t>
  </si>
  <si>
    <t>Athlete</t>
  </si>
  <si>
    <t>Luton AC</t>
  </si>
  <si>
    <t>1987</t>
  </si>
  <si>
    <t>J Stafford</t>
  </si>
  <si>
    <t>Alan Carter</t>
  </si>
  <si>
    <t>Richard Somers</t>
  </si>
  <si>
    <t>Unknown</t>
  </si>
  <si>
    <t>West Suffolk AC</t>
  </si>
  <si>
    <t>Claire Hayes</t>
  </si>
  <si>
    <t>Geoffrey Keeling</t>
  </si>
  <si>
    <t>Dave Findel-Hawkins</t>
  </si>
  <si>
    <t>Peter West</t>
  </si>
  <si>
    <t>Matthew Dalton</t>
  </si>
  <si>
    <t>Peterborough AC</t>
  </si>
  <si>
    <t>Daniel Hill</t>
  </si>
  <si>
    <t>Lincoln Wellington AC</t>
  </si>
  <si>
    <t>Marshall Milton Keynes AC</t>
  </si>
  <si>
    <t>Carol Alker</t>
  </si>
  <si>
    <t>John Moore</t>
  </si>
  <si>
    <t>Elizabeth Welbourn</t>
  </si>
  <si>
    <t>Ipswich Harriers</t>
  </si>
  <si>
    <t>Nicky Neill</t>
  </si>
  <si>
    <t>Gail Duckworth</t>
  </si>
  <si>
    <t>Leighton Buzzard AC</t>
  </si>
  <si>
    <t>Cambridge &amp; Coleridge AC</t>
  </si>
  <si>
    <t>Yuko Gordon</t>
  </si>
  <si>
    <t>North Herts RRC</t>
  </si>
  <si>
    <t>Wymondham AC</t>
  </si>
  <si>
    <t>Andrew Leach</t>
  </si>
  <si>
    <t>Bedford &amp; County AC</t>
  </si>
  <si>
    <t>Aleksander Swiecicki</t>
  </si>
  <si>
    <t>Mike Rosbrook</t>
  </si>
  <si>
    <t>Hadleigh Hares AC</t>
  </si>
  <si>
    <t>Christine Lathwell</t>
  </si>
  <si>
    <t>David Griffin</t>
  </si>
  <si>
    <t>John Skelton</t>
  </si>
  <si>
    <t>Janis Gercs</t>
  </si>
  <si>
    <t>Corby AC</t>
  </si>
  <si>
    <t>Ryston Runners AC</t>
  </si>
  <si>
    <t>Adam Hills</t>
  </si>
  <si>
    <t>Bedford Harriers AC</t>
  </si>
  <si>
    <t>Enfield &amp; Haringey AC</t>
  </si>
  <si>
    <t>Lawrence Harvey</t>
  </si>
  <si>
    <t>Trafford AC</t>
  </si>
  <si>
    <t>Clint Nicholls</t>
  </si>
  <si>
    <t>Basildon AC</t>
  </si>
  <si>
    <t>Trish Hill</t>
  </si>
  <si>
    <t>Newark AC</t>
  </si>
  <si>
    <t>Gavin Fordham</t>
  </si>
  <si>
    <t>Stephen Whyte</t>
  </si>
  <si>
    <t>Thames Valley Harriers</t>
  </si>
  <si>
    <t>Geoff Tyler</t>
  </si>
  <si>
    <t>Chelmsford AC</t>
  </si>
  <si>
    <t>Midland Masters AC</t>
  </si>
  <si>
    <t>Eastern Veterans AC</t>
  </si>
  <si>
    <t>Paul Hoad</t>
  </si>
  <si>
    <t>John Shepherd</t>
  </si>
  <si>
    <t>Ken Livermore</t>
  </si>
  <si>
    <t>Stephen Bunn</t>
  </si>
  <si>
    <t>Trevor Sinclair</t>
  </si>
  <si>
    <t>Marilyn Anness</t>
  </si>
  <si>
    <t>Ampthill &amp; Flitwick Fliers</t>
  </si>
  <si>
    <t>City of Norwich AC</t>
  </si>
  <si>
    <t>Dacorum &amp; Tring AC</t>
  </si>
  <si>
    <t>Duke St RR</t>
  </si>
  <si>
    <t>East Grinstead</t>
  </si>
  <si>
    <t>Fairlands Valley Spartans</t>
  </si>
  <si>
    <t>Herne Hill Harriers</t>
  </si>
  <si>
    <t>Hunts AC</t>
  </si>
  <si>
    <t>Nene Valley Harriers</t>
  </si>
  <si>
    <t>Rugby &amp; District AC</t>
  </si>
  <si>
    <t>St Edmunds Pacers</t>
  </si>
  <si>
    <t>St Albans Striders</t>
  </si>
  <si>
    <t>Stevenage &amp; North Herts AC</t>
  </si>
  <si>
    <t>West Norfolk AC</t>
  </si>
  <si>
    <t>Werrington Joggers</t>
  </si>
  <si>
    <t>Woodford Green &amp; Essex Ladies</t>
  </si>
  <si>
    <t>Windsor, Slough, Eton &amp; Harrow</t>
  </si>
  <si>
    <t>Newsletter Edition</t>
  </si>
  <si>
    <t>Below is the revised set of CBP's dating back to 1979. The data has been derived primarily from the</t>
  </si>
  <si>
    <r>
      <t xml:space="preserve">in-house magazine </t>
    </r>
    <r>
      <rPr>
        <b/>
        <i/>
        <sz val="10"/>
        <rFont val="Arial"/>
        <family val="2"/>
      </rPr>
      <t xml:space="preserve">The Eastern Vet </t>
    </r>
    <r>
      <rPr>
        <sz val="10"/>
        <rFont val="Arial"/>
        <family val="2"/>
      </rPr>
      <t xml:space="preserve">and cross matched with </t>
    </r>
    <r>
      <rPr>
        <b/>
        <i/>
        <sz val="10"/>
        <rFont val="Arial"/>
        <family val="2"/>
      </rPr>
      <t xml:space="preserve">Power of 10. </t>
    </r>
    <r>
      <rPr>
        <sz val="10"/>
        <rFont val="Arial"/>
        <family val="2"/>
      </rPr>
      <t>Analysis of previous CBP's</t>
    </r>
  </si>
  <si>
    <t>resulted in corrections to some of the results, mainly because the athlete was found not to be a member</t>
  </si>
  <si>
    <t>of EVAC (now EMAC) but one of the other BMAF regional clubs. Where CBP's have been equalled,</t>
  </si>
  <si>
    <t>whether it was by the same athlete or another, all achievements are show.</t>
  </si>
  <si>
    <t>If you spot any errors or can add value to the data please contact a member of the EMAC Committee.</t>
  </si>
  <si>
    <t>5k - part of Suff'k County Champs</t>
  </si>
  <si>
    <t>Nigel Hayman</t>
  </si>
  <si>
    <t>Arthur Thompson</t>
  </si>
  <si>
    <t>Herts Phoenix?</t>
  </si>
  <si>
    <t>George Oxbury</t>
  </si>
  <si>
    <t>Master</t>
  </si>
  <si>
    <t>No competition</t>
  </si>
  <si>
    <t>Alison Wood</t>
  </si>
  <si>
    <t>Peter Binns</t>
  </si>
  <si>
    <t>Southend-on-Sea AC</t>
  </si>
  <si>
    <t>Sally Judd</t>
  </si>
  <si>
    <t>John Brock</t>
  </si>
  <si>
    <t>John Borgars</t>
  </si>
  <si>
    <t>Herts Phoenix AC</t>
  </si>
  <si>
    <t>Richard Phelan</t>
  </si>
  <si>
    <t>Newsletter/Source</t>
  </si>
  <si>
    <t>P</t>
  </si>
  <si>
    <t>???</t>
  </si>
  <si>
    <t>Mark Culshaw</t>
  </si>
  <si>
    <t>Ilford AC</t>
  </si>
  <si>
    <t>Huntingdonshire AC</t>
  </si>
  <si>
    <t>Stephanie Pain</t>
  </si>
  <si>
    <t>City Of Norwich AC</t>
  </si>
  <si>
    <t>David Valentine *</t>
  </si>
  <si>
    <t>Newham &amp; Essex Beagles AC</t>
  </si>
  <si>
    <t>Michael Hausler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</si>
</sst>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-mmm\-yyyy"/>
    <numFmt numFmtId="166" formatCode="mm:ss.00"/>
  </numFmts>
  <fonts count="1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10"/>
      <color rgb="FF0070C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Wingdings 2"/>
      <family val="1"/>
      <charset val="2"/>
    </font>
    <font>
      <sz val="10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 tint="-0.149937437055574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7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47" fontId="0" fillId="3" borderId="1" xfId="0" applyNumberForma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47" fontId="5" fillId="0" borderId="9" xfId="0" applyNumberFormat="1" applyFont="1" applyFill="1" applyBorder="1" applyAlignment="1">
      <alignment horizontal="center"/>
    </xf>
    <xf numFmtId="47" fontId="5" fillId="0" borderId="1" xfId="0" applyNumberFormat="1" applyFont="1" applyFill="1" applyBorder="1" applyAlignment="1">
      <alignment horizontal="center"/>
    </xf>
    <xf numFmtId="47" fontId="5" fillId="0" borderId="1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47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/>
    </xf>
    <xf numFmtId="0" fontId="7" fillId="0" borderId="1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2" fontId="7" fillId="0" borderId="5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 applyProtection="1">
      <alignment horizontal="center"/>
      <protection locked="0"/>
    </xf>
    <xf numFmtId="14" fontId="7" fillId="0" borderId="10" xfId="0" applyNumberFormat="1" applyFont="1" applyFill="1" applyBorder="1" applyAlignment="1" applyProtection="1">
      <alignment horizontal="left"/>
      <protection locked="0"/>
    </xf>
    <xf numFmtId="47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7" fontId="7" fillId="0" borderId="12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left"/>
    </xf>
    <xf numFmtId="166" fontId="7" fillId="0" borderId="7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left"/>
    </xf>
    <xf numFmtId="0" fontId="7" fillId="0" borderId="8" xfId="0" quotePrefix="1" applyNumberFormat="1" applyFont="1" applyFill="1" applyBorder="1" applyAlignment="1">
      <alignment horizontal="left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1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47" fontId="0" fillId="3" borderId="1" xfId="0" applyNumberFormat="1" applyFill="1" applyBorder="1" applyAlignment="1">
      <alignment horizontal="center" vertical="center"/>
    </xf>
    <xf numFmtId="47" fontId="0" fillId="0" borderId="1" xfId="0" applyNumberForma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7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7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7" fontId="7" fillId="0" borderId="29" xfId="0" applyNumberFormat="1" applyFont="1" applyFill="1" applyBorder="1" applyAlignment="1">
      <alignment horizontal="center" vertical="center"/>
    </xf>
    <xf numFmtId="47" fontId="7" fillId="0" borderId="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2154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00FF00"/>
      <color rgb="FFFFFFCC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652"/>
  <sheetViews>
    <sheetView zoomScaleNormal="100" zoomScaleSheetLayoutView="100" workbookViewId="0">
      <pane xSplit="3" ySplit="4" topLeftCell="AN462" activePane="bottomRight" state="frozen"/>
      <selection pane="topRight" activeCell="D1" sqref="D1"/>
      <selection pane="bottomLeft" activeCell="A5" sqref="A5"/>
      <selection pane="bottomRight" activeCell="A479" sqref="A479:XFD479"/>
    </sheetView>
  </sheetViews>
  <sheetFormatPr defaultColWidth="9.140625" defaultRowHeight="12.75" x14ac:dyDescent="0.2"/>
  <cols>
    <col min="1" max="1" width="2.5703125" style="166" customWidth="1"/>
    <col min="2" max="2" width="10.7109375" style="3" bestFit="1" customWidth="1"/>
    <col min="3" max="3" width="8.28515625" style="3" customWidth="1"/>
    <col min="4" max="4" width="10.7109375" style="3" customWidth="1"/>
    <col min="5" max="5" width="5.5703125" style="3" customWidth="1"/>
    <col min="6" max="9" width="7.7109375" style="3" customWidth="1"/>
    <col min="10" max="10" width="5.5703125" style="3" customWidth="1"/>
    <col min="11" max="11" width="8.42578125" style="3" customWidth="1"/>
    <col min="12" max="12" width="5.5703125" style="3" customWidth="1"/>
    <col min="13" max="13" width="7.7109375" style="3" customWidth="1"/>
    <col min="14" max="14" width="8.28515625" style="3" bestFit="1" customWidth="1"/>
    <col min="15" max="15" width="7.7109375" style="3" customWidth="1"/>
    <col min="16" max="16" width="7.7109375" style="4" customWidth="1"/>
    <col min="17" max="18" width="7.28515625" style="3" customWidth="1"/>
    <col min="19" max="19" width="7.5703125" style="3" customWidth="1"/>
    <col min="20" max="20" width="7.28515625" style="3" customWidth="1"/>
    <col min="21" max="22" width="7.7109375" style="3" customWidth="1"/>
    <col min="23" max="28" width="7.7109375" style="4" customWidth="1"/>
    <col min="29" max="29" width="8.42578125" style="4" customWidth="1"/>
    <col min="30" max="34" width="7.7109375" style="4" customWidth="1"/>
    <col min="35" max="35" width="5.5703125" style="4" customWidth="1"/>
    <col min="36" max="36" width="5.5703125" style="3" customWidth="1"/>
    <col min="37" max="37" width="7.7109375" style="4" customWidth="1"/>
    <col min="38" max="38" width="8.140625" style="4" bestFit="1" customWidth="1"/>
    <col min="39" max="39" width="7.42578125" style="4" customWidth="1"/>
    <col min="40" max="40" width="8.140625" style="4" bestFit="1" customWidth="1"/>
    <col min="41" max="41" width="7.42578125" style="4" customWidth="1"/>
    <col min="42" max="42" width="8.28515625" style="4" bestFit="1" customWidth="1"/>
    <col min="43" max="43" width="8.7109375" style="4" bestFit="1" customWidth="1"/>
    <col min="44" max="46" width="8.140625" style="164" customWidth="1"/>
    <col min="47" max="47" width="8.7109375" style="19" bestFit="1" customWidth="1"/>
    <col min="48" max="48" width="7.7109375" style="3" customWidth="1"/>
    <col min="49" max="49" width="6" style="3" bestFit="1" customWidth="1"/>
    <col min="50" max="16384" width="9.140625" style="3"/>
  </cols>
  <sheetData>
    <row r="1" spans="1:48" x14ac:dyDescent="0.2">
      <c r="B1" s="182" t="s">
        <v>416</v>
      </c>
      <c r="C1" s="182"/>
      <c r="D1" s="1">
        <v>30</v>
      </c>
      <c r="E1" s="1">
        <v>30</v>
      </c>
      <c r="F1" s="1">
        <v>30</v>
      </c>
      <c r="G1" s="1">
        <v>30</v>
      </c>
      <c r="H1" s="1">
        <v>30</v>
      </c>
      <c r="I1" s="1">
        <v>30</v>
      </c>
      <c r="J1" s="1">
        <v>30</v>
      </c>
      <c r="K1" s="23" t="s">
        <v>67</v>
      </c>
      <c r="L1" s="1">
        <v>30</v>
      </c>
      <c r="M1" s="1">
        <v>30</v>
      </c>
      <c r="N1" s="24" t="s">
        <v>68</v>
      </c>
      <c r="O1" s="1">
        <v>30</v>
      </c>
      <c r="P1" s="2">
        <v>32</v>
      </c>
      <c r="Q1" s="1">
        <v>34</v>
      </c>
      <c r="R1" s="1">
        <v>38</v>
      </c>
      <c r="S1" s="1">
        <v>42</v>
      </c>
      <c r="T1" s="1">
        <v>46</v>
      </c>
      <c r="U1" s="1">
        <v>50</v>
      </c>
      <c r="V1" s="1">
        <v>54</v>
      </c>
      <c r="W1" s="2">
        <v>58</v>
      </c>
      <c r="X1" s="2">
        <v>62</v>
      </c>
      <c r="Y1" s="2">
        <v>66</v>
      </c>
      <c r="Z1" s="29" t="s">
        <v>90</v>
      </c>
      <c r="AA1" s="2">
        <v>74</v>
      </c>
      <c r="AB1" s="2">
        <v>78</v>
      </c>
      <c r="AC1" s="24" t="s">
        <v>62</v>
      </c>
      <c r="AD1" s="2">
        <v>86</v>
      </c>
      <c r="AE1" s="2">
        <v>90</v>
      </c>
      <c r="AF1" s="2">
        <v>94</v>
      </c>
      <c r="AG1" s="2">
        <v>98</v>
      </c>
      <c r="AH1" s="2">
        <v>102</v>
      </c>
      <c r="AI1" s="2">
        <v>106</v>
      </c>
      <c r="AJ1" s="1">
        <v>110</v>
      </c>
      <c r="AK1" s="2">
        <v>115</v>
      </c>
      <c r="AL1" s="29" t="s">
        <v>100</v>
      </c>
      <c r="AM1" s="2">
        <v>122</v>
      </c>
      <c r="AN1" s="2" t="s">
        <v>108</v>
      </c>
      <c r="AO1" s="2" t="s">
        <v>108</v>
      </c>
      <c r="AP1" s="2" t="s">
        <v>108</v>
      </c>
      <c r="AQ1" s="2" t="s">
        <v>108</v>
      </c>
      <c r="AR1" s="162" t="s">
        <v>406</v>
      </c>
      <c r="AS1" s="162" t="s">
        <v>406</v>
      </c>
      <c r="AT1" s="162"/>
      <c r="AV1" s="5"/>
    </row>
    <row r="2" spans="1:48" s="25" customFormat="1" ht="8.25" x14ac:dyDescent="0.2">
      <c r="B2" s="25" t="s">
        <v>103</v>
      </c>
      <c r="K2" s="25" t="s">
        <v>22</v>
      </c>
      <c r="N2" s="25" t="s">
        <v>28</v>
      </c>
      <c r="P2" s="26"/>
      <c r="T2" s="25" t="s">
        <v>24</v>
      </c>
      <c r="U2" s="25" t="s">
        <v>27</v>
      </c>
      <c r="V2" s="25" t="s">
        <v>20</v>
      </c>
      <c r="W2" s="26" t="s">
        <v>25</v>
      </c>
      <c r="X2" s="26" t="s">
        <v>26</v>
      </c>
      <c r="Y2" s="26" t="s">
        <v>28</v>
      </c>
      <c r="Z2" s="26" t="s">
        <v>30</v>
      </c>
      <c r="AA2" s="26" t="s">
        <v>21</v>
      </c>
      <c r="AB2" s="26" t="s">
        <v>29</v>
      </c>
      <c r="AC2" s="26" t="s">
        <v>31</v>
      </c>
      <c r="AD2" s="26" t="s">
        <v>94</v>
      </c>
      <c r="AE2" s="26" t="s">
        <v>95</v>
      </c>
      <c r="AF2" s="26" t="s">
        <v>21</v>
      </c>
      <c r="AG2" s="26" t="s">
        <v>97</v>
      </c>
      <c r="AH2" s="26" t="s">
        <v>28</v>
      </c>
      <c r="AI2" s="26"/>
      <c r="AK2" s="26" t="s">
        <v>98</v>
      </c>
      <c r="AL2" s="26" t="s">
        <v>99</v>
      </c>
      <c r="AM2" s="26" t="s">
        <v>101</v>
      </c>
      <c r="AN2" s="26" t="s">
        <v>101</v>
      </c>
      <c r="AO2" s="26" t="s">
        <v>101</v>
      </c>
      <c r="AP2" s="26" t="s">
        <v>101</v>
      </c>
      <c r="AQ2" s="26" t="s">
        <v>101</v>
      </c>
      <c r="AR2" s="163" t="s">
        <v>29</v>
      </c>
      <c r="AS2" s="163" t="s">
        <v>29</v>
      </c>
      <c r="AT2" s="163"/>
    </row>
    <row r="3" spans="1:48" s="20" customFormat="1" ht="11.25" x14ac:dyDescent="0.2">
      <c r="B3" s="20" t="s">
        <v>18</v>
      </c>
      <c r="C3" s="20" t="s">
        <v>58</v>
      </c>
      <c r="K3" s="30">
        <v>41884</v>
      </c>
      <c r="P3" s="31">
        <v>41899</v>
      </c>
      <c r="Q3" s="30">
        <v>41807</v>
      </c>
      <c r="R3" s="30">
        <v>41806</v>
      </c>
      <c r="S3" s="30">
        <v>41804</v>
      </c>
      <c r="T3" s="30">
        <v>41803</v>
      </c>
      <c r="U3" s="30">
        <v>34503</v>
      </c>
      <c r="V3" s="30">
        <v>41801</v>
      </c>
      <c r="W3" s="31">
        <v>41799</v>
      </c>
      <c r="X3" s="31">
        <v>41798</v>
      </c>
      <c r="Y3" s="31">
        <v>41797</v>
      </c>
      <c r="Z3" s="31">
        <v>41796</v>
      </c>
      <c r="AA3" s="31">
        <v>41794</v>
      </c>
      <c r="AB3" s="31">
        <v>41793</v>
      </c>
      <c r="AC3" s="31">
        <v>41805</v>
      </c>
      <c r="AD3" s="31">
        <v>41840</v>
      </c>
      <c r="AE3" s="31">
        <v>41803</v>
      </c>
      <c r="AF3" s="31">
        <v>41822</v>
      </c>
      <c r="AG3" s="31">
        <v>41801</v>
      </c>
      <c r="AH3" s="31">
        <v>41800</v>
      </c>
      <c r="AI3" s="32"/>
      <c r="AK3" s="31">
        <v>41908</v>
      </c>
      <c r="AL3" s="31">
        <v>40755</v>
      </c>
      <c r="AM3" s="31">
        <v>41849</v>
      </c>
      <c r="AN3" s="31">
        <v>41819</v>
      </c>
      <c r="AO3" s="31">
        <v>41846</v>
      </c>
      <c r="AP3" s="31">
        <v>42183</v>
      </c>
      <c r="AQ3" s="31">
        <v>42616</v>
      </c>
      <c r="AR3" s="31">
        <v>43000</v>
      </c>
      <c r="AS3" s="31">
        <v>43323</v>
      </c>
      <c r="AT3" s="31"/>
    </row>
    <row r="4" spans="1:48" x14ac:dyDescent="0.2">
      <c r="A4" s="168"/>
      <c r="B4" s="3" t="s">
        <v>32</v>
      </c>
      <c r="C4" s="6" t="s">
        <v>54</v>
      </c>
      <c r="D4" s="7" t="s">
        <v>60</v>
      </c>
      <c r="E4" s="18">
        <v>1978</v>
      </c>
      <c r="F4" s="18">
        <v>1979</v>
      </c>
      <c r="G4" s="18">
        <v>1980</v>
      </c>
      <c r="H4" s="18">
        <v>1981</v>
      </c>
      <c r="I4" s="18">
        <v>1982</v>
      </c>
      <c r="J4" s="18">
        <v>1983</v>
      </c>
      <c r="K4" s="18">
        <v>1984</v>
      </c>
      <c r="L4" s="18">
        <v>1985</v>
      </c>
      <c r="M4" s="18">
        <v>1986</v>
      </c>
      <c r="N4" s="18">
        <v>1987</v>
      </c>
      <c r="O4" s="18">
        <v>1988</v>
      </c>
      <c r="P4" s="18">
        <v>1989</v>
      </c>
      <c r="Q4" s="18">
        <v>1990</v>
      </c>
      <c r="R4" s="18">
        <v>1991</v>
      </c>
      <c r="S4" s="18">
        <v>1992</v>
      </c>
      <c r="T4" s="18">
        <v>1993</v>
      </c>
      <c r="U4" s="18">
        <v>1994</v>
      </c>
      <c r="V4" s="18">
        <v>1995</v>
      </c>
      <c r="W4" s="18">
        <v>1996</v>
      </c>
      <c r="X4" s="18">
        <v>1997</v>
      </c>
      <c r="Y4" s="18">
        <v>1998</v>
      </c>
      <c r="Z4" s="18">
        <v>1999</v>
      </c>
      <c r="AA4" s="18">
        <v>2000</v>
      </c>
      <c r="AB4" s="18">
        <v>2001</v>
      </c>
      <c r="AC4" s="18">
        <v>2002</v>
      </c>
      <c r="AD4" s="18">
        <v>2003</v>
      </c>
      <c r="AE4" s="18">
        <v>2004</v>
      </c>
      <c r="AF4" s="18">
        <v>2005</v>
      </c>
      <c r="AG4" s="18">
        <v>2006</v>
      </c>
      <c r="AH4" s="18">
        <v>2007</v>
      </c>
      <c r="AI4" s="8">
        <v>2008</v>
      </c>
      <c r="AJ4" s="8">
        <v>2009</v>
      </c>
      <c r="AK4" s="18">
        <v>2010</v>
      </c>
      <c r="AL4" s="18">
        <v>2011</v>
      </c>
      <c r="AM4" s="18">
        <v>2012</v>
      </c>
      <c r="AN4" s="18">
        <v>2013</v>
      </c>
      <c r="AO4" s="9">
        <v>2014</v>
      </c>
      <c r="AP4" s="9">
        <v>2015</v>
      </c>
      <c r="AQ4" s="9">
        <v>2016</v>
      </c>
      <c r="AR4" s="165">
        <v>2017</v>
      </c>
      <c r="AS4" s="165">
        <v>2018</v>
      </c>
      <c r="AT4" s="165">
        <v>2019</v>
      </c>
      <c r="AU4" s="6" t="s">
        <v>66</v>
      </c>
    </row>
    <row r="5" spans="1:48" s="10" customFormat="1" x14ac:dyDescent="0.2">
      <c r="A5" s="169" t="s">
        <v>417</v>
      </c>
      <c r="B5" s="10" t="s">
        <v>33</v>
      </c>
      <c r="C5" s="10" t="s">
        <v>19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L5" s="10">
        <v>11.8</v>
      </c>
      <c r="AN5" s="10">
        <v>12.2</v>
      </c>
      <c r="AO5" s="10">
        <v>12.3</v>
      </c>
      <c r="AP5" s="10">
        <v>11.7</v>
      </c>
      <c r="AQ5" s="12">
        <v>11.7</v>
      </c>
      <c r="AR5" s="10">
        <v>12.8</v>
      </c>
      <c r="AS5" s="10">
        <v>12.3</v>
      </c>
      <c r="AU5" s="17">
        <f t="shared" ref="AU5:AU36" si="0">IF(ISERROR(SMALL(D5:AT5,1)),"No Rec",(SMALL(D5:AT5,1)))</f>
        <v>11.7</v>
      </c>
    </row>
    <row r="6" spans="1:48" s="10" customFormat="1" x14ac:dyDescent="0.2">
      <c r="A6" s="169" t="s">
        <v>417</v>
      </c>
      <c r="B6" s="10" t="s">
        <v>33</v>
      </c>
      <c r="C6" s="10" t="s">
        <v>0</v>
      </c>
      <c r="K6" s="10">
        <v>11.6</v>
      </c>
      <c r="P6" s="10">
        <v>12.5</v>
      </c>
      <c r="Q6" s="10">
        <v>12.6</v>
      </c>
      <c r="R6" s="10">
        <v>12.1</v>
      </c>
      <c r="S6" s="10">
        <v>13</v>
      </c>
      <c r="T6" s="10">
        <v>12.7</v>
      </c>
      <c r="U6" s="10">
        <v>11.8</v>
      </c>
      <c r="V6" s="10">
        <v>11.8</v>
      </c>
      <c r="W6" s="10">
        <v>11.9</v>
      </c>
      <c r="X6" s="10">
        <v>11.5</v>
      </c>
      <c r="Y6" s="10">
        <v>12.6</v>
      </c>
      <c r="Z6" s="10">
        <v>12</v>
      </c>
      <c r="AA6" s="10">
        <v>11.7</v>
      </c>
      <c r="AB6" s="10">
        <v>12.5</v>
      </c>
      <c r="AC6" s="10">
        <v>11.7</v>
      </c>
      <c r="AD6" s="10">
        <v>12.2</v>
      </c>
      <c r="AE6" s="10">
        <v>12.1</v>
      </c>
      <c r="AF6" s="10">
        <v>12.1</v>
      </c>
      <c r="AG6" s="10">
        <v>12.2</v>
      </c>
      <c r="AH6" s="10">
        <v>12.2</v>
      </c>
      <c r="AL6" s="10">
        <v>12.5</v>
      </c>
      <c r="AM6" s="10">
        <v>13</v>
      </c>
      <c r="AN6" s="10">
        <v>12.8</v>
      </c>
      <c r="AO6" s="10">
        <v>12.8</v>
      </c>
      <c r="AP6" s="10">
        <v>12.4</v>
      </c>
      <c r="AQ6" s="12">
        <v>12.15</v>
      </c>
      <c r="AR6" s="10">
        <v>13.5</v>
      </c>
      <c r="AS6" s="10">
        <v>12.8</v>
      </c>
      <c r="AU6" s="17">
        <f t="shared" si="0"/>
        <v>11.5</v>
      </c>
    </row>
    <row r="7" spans="1:48" s="10" customFormat="1" x14ac:dyDescent="0.2">
      <c r="A7" s="169" t="s">
        <v>417</v>
      </c>
      <c r="B7" s="10" t="s">
        <v>33</v>
      </c>
      <c r="C7" s="10" t="s">
        <v>1</v>
      </c>
      <c r="O7" s="10">
        <v>12.1</v>
      </c>
      <c r="P7" s="10">
        <v>11.7</v>
      </c>
      <c r="Q7" s="10">
        <v>11.9</v>
      </c>
      <c r="R7" s="10">
        <v>12.7</v>
      </c>
      <c r="S7" s="10">
        <v>12.5</v>
      </c>
      <c r="T7" s="10">
        <v>12.9</v>
      </c>
      <c r="U7" s="10">
        <v>12.6</v>
      </c>
      <c r="V7" s="10">
        <v>12.2</v>
      </c>
      <c r="W7" s="10">
        <v>12.5</v>
      </c>
      <c r="X7" s="10">
        <v>13.1</v>
      </c>
      <c r="Y7" s="10">
        <v>13.3</v>
      </c>
      <c r="Z7" s="10">
        <v>12.4</v>
      </c>
      <c r="AA7" s="10">
        <v>11.8</v>
      </c>
      <c r="AC7" s="10">
        <v>12.4</v>
      </c>
      <c r="AD7" s="10">
        <v>13.1</v>
      </c>
      <c r="AE7" s="10">
        <v>12.2</v>
      </c>
      <c r="AF7" s="10">
        <v>12.5</v>
      </c>
      <c r="AG7" s="10">
        <v>11.9</v>
      </c>
      <c r="AH7" s="10">
        <v>12.6</v>
      </c>
      <c r="AK7" s="10">
        <v>12.7</v>
      </c>
      <c r="AL7" s="10">
        <v>12.5</v>
      </c>
      <c r="AM7" s="10">
        <v>13.1</v>
      </c>
      <c r="AO7" s="10">
        <v>13.4</v>
      </c>
      <c r="AP7" s="10">
        <v>12.3</v>
      </c>
      <c r="AQ7" s="12">
        <v>12.73</v>
      </c>
      <c r="AR7" s="10">
        <v>13</v>
      </c>
      <c r="AS7" s="10">
        <v>12.5</v>
      </c>
      <c r="AU7" s="17">
        <f t="shared" si="0"/>
        <v>11.7</v>
      </c>
    </row>
    <row r="8" spans="1:48" s="10" customFormat="1" x14ac:dyDescent="0.2">
      <c r="A8" s="169" t="s">
        <v>417</v>
      </c>
      <c r="B8" s="10" t="s">
        <v>33</v>
      </c>
      <c r="C8" s="10" t="s">
        <v>2</v>
      </c>
      <c r="O8" s="10">
        <v>12.4</v>
      </c>
      <c r="P8" s="10">
        <v>12.6</v>
      </c>
      <c r="Q8" s="10">
        <v>13.1</v>
      </c>
      <c r="R8" s="10">
        <v>12.8</v>
      </c>
      <c r="S8" s="10">
        <v>13.1</v>
      </c>
      <c r="T8" s="10">
        <v>13.4</v>
      </c>
      <c r="U8" s="10">
        <v>12.3</v>
      </c>
      <c r="V8" s="10">
        <v>13.7</v>
      </c>
      <c r="W8" s="10">
        <v>12.9</v>
      </c>
      <c r="X8" s="10">
        <v>14.4</v>
      </c>
      <c r="Y8" s="10">
        <v>14.1</v>
      </c>
      <c r="Z8" s="10">
        <v>12.6</v>
      </c>
      <c r="AA8" s="10">
        <v>13</v>
      </c>
      <c r="AB8" s="10">
        <v>12.6</v>
      </c>
      <c r="AC8" s="10">
        <v>12.5</v>
      </c>
      <c r="AD8" s="10">
        <v>12.5</v>
      </c>
      <c r="AE8" s="10">
        <v>13.2</v>
      </c>
      <c r="AF8" s="10">
        <v>12.2</v>
      </c>
      <c r="AG8" s="10">
        <v>12.2</v>
      </c>
      <c r="AH8" s="10">
        <v>13.1</v>
      </c>
      <c r="AK8" s="10">
        <v>12</v>
      </c>
      <c r="AL8" s="10">
        <v>12.4</v>
      </c>
      <c r="AM8" s="10">
        <v>12.8</v>
      </c>
      <c r="AN8" s="10">
        <v>12.6</v>
      </c>
      <c r="AO8" s="10">
        <v>13.3</v>
      </c>
      <c r="AQ8" s="12">
        <v>12.95</v>
      </c>
      <c r="AR8" s="10">
        <v>13.9</v>
      </c>
      <c r="AS8" s="10">
        <v>12.6</v>
      </c>
      <c r="AU8" s="17">
        <f t="shared" si="0"/>
        <v>12</v>
      </c>
    </row>
    <row r="9" spans="1:48" s="10" customFormat="1" x14ac:dyDescent="0.2">
      <c r="A9" s="169" t="s">
        <v>417</v>
      </c>
      <c r="B9" s="10" t="s">
        <v>33</v>
      </c>
      <c r="C9" s="10" t="s">
        <v>3</v>
      </c>
      <c r="N9" s="10">
        <v>12.6</v>
      </c>
      <c r="P9" s="10">
        <v>13.3</v>
      </c>
      <c r="Q9" s="10">
        <v>13.3</v>
      </c>
      <c r="R9" s="10">
        <v>13.4</v>
      </c>
      <c r="S9" s="10">
        <v>13.4</v>
      </c>
      <c r="T9" s="10">
        <v>13.4</v>
      </c>
      <c r="U9" s="10">
        <v>13.2</v>
      </c>
      <c r="V9" s="10">
        <v>13.6</v>
      </c>
      <c r="W9" s="10">
        <v>12.9</v>
      </c>
      <c r="X9" s="10">
        <v>13.4</v>
      </c>
      <c r="Y9" s="10">
        <v>13.6</v>
      </c>
      <c r="Z9" s="10">
        <v>12.7</v>
      </c>
      <c r="AA9" s="10">
        <v>12.9</v>
      </c>
      <c r="AB9" s="10">
        <v>14.3</v>
      </c>
      <c r="AD9" s="10">
        <v>13.5</v>
      </c>
      <c r="AE9" s="10">
        <v>15</v>
      </c>
      <c r="AF9" s="10">
        <v>13.7</v>
      </c>
      <c r="AG9" s="10">
        <v>13.1</v>
      </c>
      <c r="AH9" s="10">
        <v>13.1</v>
      </c>
      <c r="AL9" s="10">
        <v>13.7</v>
      </c>
      <c r="AM9" s="10">
        <v>12.6</v>
      </c>
      <c r="AN9" s="10">
        <v>12.2</v>
      </c>
      <c r="AO9" s="10">
        <v>12.6</v>
      </c>
      <c r="AP9" s="10">
        <v>13.1</v>
      </c>
      <c r="AQ9" s="12">
        <v>12.59</v>
      </c>
      <c r="AR9" s="10">
        <v>15.1</v>
      </c>
      <c r="AS9" s="10">
        <v>12.9</v>
      </c>
      <c r="AU9" s="17">
        <f t="shared" si="0"/>
        <v>12.2</v>
      </c>
    </row>
    <row r="10" spans="1:48" s="10" customFormat="1" x14ac:dyDescent="0.2">
      <c r="A10" s="169" t="s">
        <v>417</v>
      </c>
      <c r="B10" s="10" t="s">
        <v>33</v>
      </c>
      <c r="C10" s="10" t="s">
        <v>4</v>
      </c>
      <c r="F10" s="10">
        <v>13.1</v>
      </c>
      <c r="P10" s="10">
        <v>13.3</v>
      </c>
      <c r="R10" s="10">
        <v>15.4</v>
      </c>
      <c r="S10" s="10">
        <v>14.4</v>
      </c>
      <c r="T10" s="10">
        <v>14</v>
      </c>
      <c r="U10" s="10">
        <v>15.5</v>
      </c>
      <c r="V10" s="10">
        <v>14</v>
      </c>
      <c r="X10" s="10">
        <v>14</v>
      </c>
      <c r="AA10" s="10">
        <v>14</v>
      </c>
      <c r="AB10" s="10">
        <v>13.4</v>
      </c>
      <c r="AC10" s="10">
        <v>13.7</v>
      </c>
      <c r="AD10" s="10">
        <v>13.4</v>
      </c>
      <c r="AE10" s="10">
        <v>13.7</v>
      </c>
      <c r="AF10" s="10">
        <v>13.5</v>
      </c>
      <c r="AG10" s="10">
        <v>14.8</v>
      </c>
      <c r="AH10" s="10">
        <v>14.3</v>
      </c>
      <c r="AL10" s="10">
        <v>13.6</v>
      </c>
      <c r="AM10" s="10">
        <v>13.9</v>
      </c>
      <c r="AN10" s="10">
        <v>14.1</v>
      </c>
      <c r="AP10" s="10">
        <v>12.8</v>
      </c>
      <c r="AQ10" s="12">
        <v>14.02</v>
      </c>
      <c r="AS10" s="10">
        <v>14.5</v>
      </c>
      <c r="AU10" s="17">
        <f t="shared" si="0"/>
        <v>12.8</v>
      </c>
    </row>
    <row r="11" spans="1:48" s="10" customFormat="1" x14ac:dyDescent="0.2">
      <c r="A11" s="169" t="s">
        <v>417</v>
      </c>
      <c r="B11" s="10" t="s">
        <v>33</v>
      </c>
      <c r="C11" s="10" t="s">
        <v>5</v>
      </c>
      <c r="H11" s="10">
        <v>13.6</v>
      </c>
      <c r="P11" s="10">
        <v>15.3</v>
      </c>
      <c r="Q11" s="10">
        <v>14.4</v>
      </c>
      <c r="S11" s="10">
        <v>16</v>
      </c>
      <c r="U11" s="10">
        <v>15.4</v>
      </c>
      <c r="V11" s="10">
        <v>16.5</v>
      </c>
      <c r="W11" s="10">
        <v>15.5</v>
      </c>
      <c r="X11" s="10">
        <v>16</v>
      </c>
      <c r="Y11" s="10">
        <v>18.100000000000001</v>
      </c>
      <c r="Z11" s="10">
        <v>16.3</v>
      </c>
      <c r="AA11" s="10">
        <v>15</v>
      </c>
      <c r="AD11" s="10">
        <v>14.1</v>
      </c>
      <c r="AE11" s="10">
        <v>14.2</v>
      </c>
      <c r="AF11" s="10">
        <v>14.4</v>
      </c>
      <c r="AG11" s="10">
        <v>17.2</v>
      </c>
      <c r="AH11" s="10">
        <v>17.600000000000001</v>
      </c>
      <c r="AK11" s="10">
        <v>13.2</v>
      </c>
      <c r="AN11" s="10">
        <v>16.899999999999999</v>
      </c>
      <c r="AO11" s="10">
        <v>14.1</v>
      </c>
      <c r="AP11" s="10">
        <v>14.3</v>
      </c>
      <c r="AQ11" s="12">
        <v>14.76</v>
      </c>
      <c r="AR11" s="10">
        <v>14.5</v>
      </c>
      <c r="AS11" s="10">
        <v>13.4</v>
      </c>
      <c r="AU11" s="17">
        <f t="shared" si="0"/>
        <v>13.2</v>
      </c>
    </row>
    <row r="12" spans="1:48" s="10" customFormat="1" x14ac:dyDescent="0.2">
      <c r="A12" s="169" t="s">
        <v>417</v>
      </c>
      <c r="B12" s="10" t="s">
        <v>33</v>
      </c>
      <c r="C12" s="10" t="s">
        <v>6</v>
      </c>
      <c r="N12" s="10">
        <v>13.9</v>
      </c>
      <c r="P12" s="10">
        <v>14.8</v>
      </c>
      <c r="Q12" s="10">
        <v>14.7</v>
      </c>
      <c r="R12" s="10">
        <v>15.5</v>
      </c>
      <c r="S12" s="10">
        <v>16.600000000000001</v>
      </c>
      <c r="T12" s="10">
        <v>16.100000000000001</v>
      </c>
      <c r="U12" s="10">
        <v>16.600000000000001</v>
      </c>
      <c r="V12" s="10">
        <v>17.5</v>
      </c>
      <c r="W12" s="10">
        <v>15.1</v>
      </c>
      <c r="X12" s="10">
        <v>15.8</v>
      </c>
      <c r="Z12" s="10">
        <v>15.9</v>
      </c>
      <c r="AD12" s="10">
        <v>15.2</v>
      </c>
      <c r="AE12" s="10">
        <v>14.8</v>
      </c>
      <c r="AQ12" s="12"/>
      <c r="AU12" s="17">
        <f t="shared" si="0"/>
        <v>13.9</v>
      </c>
    </row>
    <row r="13" spans="1:48" s="10" customFormat="1" x14ac:dyDescent="0.2">
      <c r="A13" s="169" t="s">
        <v>417</v>
      </c>
      <c r="B13" s="10" t="s">
        <v>33</v>
      </c>
      <c r="C13" s="10" t="s">
        <v>7</v>
      </c>
      <c r="N13" s="10">
        <v>15.8</v>
      </c>
      <c r="R13" s="10">
        <v>14.9</v>
      </c>
      <c r="S13" s="10">
        <v>16.100000000000001</v>
      </c>
      <c r="T13" s="10">
        <v>16.399999999999999</v>
      </c>
      <c r="U13" s="10">
        <v>15.8</v>
      </c>
      <c r="V13" s="10">
        <v>15.8</v>
      </c>
      <c r="Y13" s="10">
        <v>19.5</v>
      </c>
      <c r="AE13" s="10">
        <v>24.2</v>
      </c>
      <c r="AF13" s="10">
        <v>19.2</v>
      </c>
      <c r="AM13" s="10">
        <v>16.5</v>
      </c>
      <c r="AQ13" s="12"/>
      <c r="AR13" s="10">
        <v>21.9</v>
      </c>
      <c r="AU13" s="17">
        <f t="shared" si="0"/>
        <v>14.9</v>
      </c>
    </row>
    <row r="14" spans="1:48" s="10" customFormat="1" x14ac:dyDescent="0.2">
      <c r="A14" s="169" t="s">
        <v>417</v>
      </c>
      <c r="B14" s="10" t="s">
        <v>33</v>
      </c>
      <c r="C14" s="10" t="s">
        <v>8</v>
      </c>
      <c r="W14" s="10">
        <v>15.8</v>
      </c>
      <c r="X14" s="10">
        <v>17.3</v>
      </c>
      <c r="Y14" s="10">
        <v>19.100000000000001</v>
      </c>
      <c r="Z14" s="10">
        <v>18.399999999999999</v>
      </c>
      <c r="AF14" s="10">
        <v>22.9</v>
      </c>
      <c r="AH14" s="10">
        <v>23.6</v>
      </c>
      <c r="AQ14" s="12"/>
      <c r="AU14" s="17">
        <f t="shared" si="0"/>
        <v>15.8</v>
      </c>
    </row>
    <row r="15" spans="1:48" s="10" customFormat="1" x14ac:dyDescent="0.2">
      <c r="A15" s="169" t="s">
        <v>417</v>
      </c>
      <c r="B15" s="10" t="s">
        <v>33</v>
      </c>
      <c r="C15" s="10" t="s">
        <v>49</v>
      </c>
      <c r="AQ15" s="12"/>
      <c r="AU15" s="17" t="str">
        <f t="shared" si="0"/>
        <v>No Rec</v>
      </c>
    </row>
    <row r="16" spans="1:48" s="10" customFormat="1" x14ac:dyDescent="0.2">
      <c r="A16" s="169" t="s">
        <v>417</v>
      </c>
      <c r="B16" s="10" t="s">
        <v>33</v>
      </c>
      <c r="C16" s="10" t="s">
        <v>50</v>
      </c>
      <c r="AG16" s="10">
        <v>25.8</v>
      </c>
      <c r="AQ16" s="12"/>
      <c r="AU16" s="17">
        <f t="shared" si="0"/>
        <v>25.8</v>
      </c>
    </row>
    <row r="17" spans="1:47" s="10" customFormat="1" x14ac:dyDescent="0.2">
      <c r="A17" s="169" t="s">
        <v>417</v>
      </c>
      <c r="B17" s="10" t="s">
        <v>33</v>
      </c>
      <c r="C17" s="10" t="s">
        <v>9</v>
      </c>
      <c r="N17" s="10">
        <v>13.8</v>
      </c>
      <c r="P17" s="10">
        <v>13.7</v>
      </c>
      <c r="Q17" s="10">
        <v>13.8</v>
      </c>
      <c r="S17" s="10">
        <v>15.4</v>
      </c>
      <c r="U17" s="10">
        <v>14.4</v>
      </c>
      <c r="V17" s="10">
        <v>13.4</v>
      </c>
      <c r="W17" s="10">
        <v>13.4</v>
      </c>
      <c r="X17" s="10">
        <v>13.8</v>
      </c>
      <c r="Y17" s="10">
        <v>13.3</v>
      </c>
      <c r="Z17" s="10">
        <v>13.6</v>
      </c>
      <c r="AC17" s="10">
        <v>14.4</v>
      </c>
      <c r="AD17" s="10">
        <v>14</v>
      </c>
      <c r="AE17" s="10">
        <v>13.7</v>
      </c>
      <c r="AF17" s="10">
        <v>13.8</v>
      </c>
      <c r="AK17" s="10">
        <v>14.8</v>
      </c>
      <c r="AM17" s="10">
        <v>14.1</v>
      </c>
      <c r="AN17" s="10">
        <v>13.4</v>
      </c>
      <c r="AO17" s="10">
        <v>14.5</v>
      </c>
      <c r="AP17" s="10">
        <v>14.7</v>
      </c>
      <c r="AQ17" s="12">
        <v>14.37</v>
      </c>
      <c r="AR17" s="10">
        <v>14.5</v>
      </c>
      <c r="AS17" s="10">
        <v>16.3</v>
      </c>
      <c r="AU17" s="17">
        <f t="shared" si="0"/>
        <v>13.3</v>
      </c>
    </row>
    <row r="18" spans="1:47" s="10" customFormat="1" x14ac:dyDescent="0.2">
      <c r="A18" s="169" t="s">
        <v>417</v>
      </c>
      <c r="B18" s="10" t="s">
        <v>33</v>
      </c>
      <c r="C18" s="10" t="s">
        <v>10</v>
      </c>
      <c r="N18" s="10">
        <v>13.9</v>
      </c>
      <c r="P18" s="10">
        <v>14.2</v>
      </c>
      <c r="Q18" s="10">
        <v>14.1</v>
      </c>
      <c r="S18" s="10">
        <v>15.2</v>
      </c>
      <c r="T18" s="10">
        <v>15</v>
      </c>
      <c r="U18" s="10">
        <v>14.7</v>
      </c>
      <c r="V18" s="10">
        <v>14.8</v>
      </c>
      <c r="W18" s="10">
        <v>13.3</v>
      </c>
      <c r="X18" s="10">
        <v>13.8</v>
      </c>
      <c r="Y18" s="10">
        <v>16.5</v>
      </c>
      <c r="Z18" s="10">
        <v>14.2</v>
      </c>
      <c r="AA18" s="10">
        <v>13.5</v>
      </c>
      <c r="AB18" s="10">
        <v>13.7</v>
      </c>
      <c r="AC18" s="10">
        <v>13.2</v>
      </c>
      <c r="AD18" s="10">
        <v>13.3</v>
      </c>
      <c r="AE18" s="10">
        <v>14</v>
      </c>
      <c r="AF18" s="10">
        <v>14.1</v>
      </c>
      <c r="AG18" s="10">
        <v>14.3</v>
      </c>
      <c r="AK18" s="10">
        <v>13.5</v>
      </c>
      <c r="AL18" s="10">
        <v>13.6</v>
      </c>
      <c r="AN18" s="10">
        <v>14.6</v>
      </c>
      <c r="AO18" s="10">
        <v>14</v>
      </c>
      <c r="AQ18" s="12">
        <v>14.85</v>
      </c>
      <c r="AR18" s="10">
        <v>14.8</v>
      </c>
      <c r="AU18" s="17">
        <f t="shared" si="0"/>
        <v>13.2</v>
      </c>
    </row>
    <row r="19" spans="1:47" s="10" customFormat="1" x14ac:dyDescent="0.2">
      <c r="A19" s="169" t="s">
        <v>417</v>
      </c>
      <c r="B19" s="10" t="s">
        <v>33</v>
      </c>
      <c r="C19" s="10" t="s">
        <v>11</v>
      </c>
      <c r="O19" s="10">
        <v>14.7</v>
      </c>
      <c r="P19" s="10">
        <v>15.1</v>
      </c>
      <c r="Q19" s="10">
        <v>14.6</v>
      </c>
      <c r="R19" s="10">
        <v>14.9</v>
      </c>
      <c r="S19" s="10">
        <v>15.7</v>
      </c>
      <c r="U19" s="10">
        <v>14.5</v>
      </c>
      <c r="V19" s="10">
        <v>15</v>
      </c>
      <c r="W19" s="10">
        <v>15.4</v>
      </c>
      <c r="X19" s="10">
        <v>15.4</v>
      </c>
      <c r="Y19" s="10">
        <v>13.9</v>
      </c>
      <c r="Z19" s="10">
        <v>15.4</v>
      </c>
      <c r="AA19" s="10">
        <v>14.2</v>
      </c>
      <c r="AB19" s="10">
        <v>14</v>
      </c>
      <c r="AD19" s="10">
        <v>14.6</v>
      </c>
      <c r="AE19" s="10">
        <v>13.9</v>
      </c>
      <c r="AF19" s="10">
        <v>13.4</v>
      </c>
      <c r="AG19" s="10">
        <v>13.6</v>
      </c>
      <c r="AH19" s="10">
        <v>13.4</v>
      </c>
      <c r="AK19" s="10">
        <v>13.9</v>
      </c>
      <c r="AL19" s="10">
        <v>13.8</v>
      </c>
      <c r="AM19" s="10">
        <v>14.1</v>
      </c>
      <c r="AN19" s="10">
        <v>13.7</v>
      </c>
      <c r="AQ19" s="12"/>
      <c r="AR19" s="10">
        <v>18.899999999999999</v>
      </c>
      <c r="AS19" s="10">
        <v>14.3</v>
      </c>
      <c r="AU19" s="17">
        <f t="shared" si="0"/>
        <v>13.4</v>
      </c>
    </row>
    <row r="20" spans="1:47" s="10" customFormat="1" x14ac:dyDescent="0.2">
      <c r="A20" s="169" t="s">
        <v>417</v>
      </c>
      <c r="B20" s="10" t="s">
        <v>33</v>
      </c>
      <c r="C20" s="10" t="s">
        <v>12</v>
      </c>
      <c r="O20" s="10">
        <v>17.7</v>
      </c>
      <c r="P20" s="10">
        <v>16.7</v>
      </c>
      <c r="Q20" s="10">
        <v>16.3</v>
      </c>
      <c r="R20" s="10">
        <v>17</v>
      </c>
      <c r="T20" s="10">
        <v>15.4</v>
      </c>
      <c r="U20" s="10">
        <v>14.6</v>
      </c>
      <c r="Z20" s="10">
        <v>15.3</v>
      </c>
      <c r="AA20" s="10">
        <v>15.6</v>
      </c>
      <c r="AB20" s="10">
        <v>14.7</v>
      </c>
      <c r="AD20" s="10">
        <v>15.5</v>
      </c>
      <c r="AE20" s="10">
        <v>15.8</v>
      </c>
      <c r="AF20" s="10">
        <v>16.399999999999999</v>
      </c>
      <c r="AG20" s="10">
        <v>14.3</v>
      </c>
      <c r="AK20" s="10">
        <v>13.5</v>
      </c>
      <c r="AL20" s="10">
        <v>15.6</v>
      </c>
      <c r="AN20" s="10">
        <v>14.2</v>
      </c>
      <c r="AO20" s="10">
        <v>13.9</v>
      </c>
      <c r="AP20" s="10">
        <v>14.2</v>
      </c>
      <c r="AQ20" s="12">
        <v>15.53</v>
      </c>
      <c r="AR20" s="10">
        <v>15.6</v>
      </c>
      <c r="AS20" s="10">
        <v>17</v>
      </c>
      <c r="AU20" s="17">
        <f t="shared" si="0"/>
        <v>13.5</v>
      </c>
    </row>
    <row r="21" spans="1:47" s="10" customFormat="1" x14ac:dyDescent="0.2">
      <c r="A21" s="169" t="s">
        <v>417</v>
      </c>
      <c r="B21" s="10" t="s">
        <v>33</v>
      </c>
      <c r="C21" s="10" t="s">
        <v>13</v>
      </c>
      <c r="T21" s="10">
        <v>17.2</v>
      </c>
      <c r="U21" s="10">
        <v>15.1</v>
      </c>
      <c r="V21" s="10">
        <v>17.3</v>
      </c>
      <c r="W21" s="10">
        <v>16.7</v>
      </c>
      <c r="Z21" s="10">
        <v>15.9</v>
      </c>
      <c r="AE21" s="10">
        <v>15.3</v>
      </c>
      <c r="AF21" s="10">
        <v>16.3</v>
      </c>
      <c r="AK21" s="10">
        <v>16.3</v>
      </c>
      <c r="AL21" s="10">
        <v>16.3</v>
      </c>
      <c r="AM21" s="10">
        <v>16</v>
      </c>
      <c r="AN21" s="10">
        <v>13.8</v>
      </c>
      <c r="AO21" s="10">
        <v>14.2</v>
      </c>
      <c r="AP21" s="10">
        <v>16.100000000000001</v>
      </c>
      <c r="AQ21" s="12">
        <v>15.72</v>
      </c>
      <c r="AR21" s="10">
        <v>16.3</v>
      </c>
      <c r="AS21" s="10">
        <v>15</v>
      </c>
      <c r="AU21" s="17">
        <f t="shared" si="0"/>
        <v>13.8</v>
      </c>
    </row>
    <row r="22" spans="1:47" s="10" customFormat="1" x14ac:dyDescent="0.2">
      <c r="A22" s="169" t="s">
        <v>417</v>
      </c>
      <c r="B22" s="10" t="s">
        <v>33</v>
      </c>
      <c r="C22" s="10" t="s">
        <v>14</v>
      </c>
      <c r="P22" s="10">
        <v>19.100000000000001</v>
      </c>
      <c r="S22" s="10">
        <v>16</v>
      </c>
      <c r="W22" s="10">
        <v>19</v>
      </c>
      <c r="X22" s="10">
        <v>16.399999999999999</v>
      </c>
      <c r="Y22" s="10">
        <v>16.8</v>
      </c>
      <c r="AA22" s="10">
        <v>16</v>
      </c>
      <c r="AB22" s="10">
        <v>17.899999999999999</v>
      </c>
      <c r="AE22" s="10">
        <v>18.100000000000001</v>
      </c>
      <c r="AN22" s="10">
        <v>15.7</v>
      </c>
      <c r="AO22" s="10">
        <v>15.9</v>
      </c>
      <c r="AP22" s="10">
        <v>15.6</v>
      </c>
      <c r="AQ22" s="12">
        <v>16.88</v>
      </c>
      <c r="AR22" s="10">
        <v>18.399999999999999</v>
      </c>
      <c r="AS22" s="10">
        <v>17.399999999999999</v>
      </c>
      <c r="AU22" s="17">
        <f t="shared" si="0"/>
        <v>15.6</v>
      </c>
    </row>
    <row r="23" spans="1:47" s="10" customFormat="1" x14ac:dyDescent="0.2">
      <c r="A23" s="169" t="s">
        <v>417</v>
      </c>
      <c r="B23" s="10" t="s">
        <v>33</v>
      </c>
      <c r="C23" s="10" t="s">
        <v>15</v>
      </c>
      <c r="N23" s="10">
        <v>19.100000000000001</v>
      </c>
      <c r="P23" s="10">
        <v>19.600000000000001</v>
      </c>
      <c r="T23" s="10">
        <v>15.7</v>
      </c>
      <c r="W23" s="10">
        <v>16</v>
      </c>
      <c r="AC23" s="10">
        <v>17.5</v>
      </c>
      <c r="AE23" s="10">
        <v>16.899999999999999</v>
      </c>
      <c r="AG23" s="10">
        <v>17.5</v>
      </c>
      <c r="AP23" s="10">
        <v>16.5</v>
      </c>
      <c r="AQ23" s="12">
        <v>16.940000000000001</v>
      </c>
      <c r="AR23" s="10">
        <v>22.6</v>
      </c>
      <c r="AU23" s="17">
        <f t="shared" si="0"/>
        <v>15.7</v>
      </c>
    </row>
    <row r="24" spans="1:47" s="10" customFormat="1" x14ac:dyDescent="0.2">
      <c r="A24" s="169" t="s">
        <v>417</v>
      </c>
      <c r="B24" s="10" t="s">
        <v>33</v>
      </c>
      <c r="C24" s="10" t="s">
        <v>16</v>
      </c>
      <c r="Q24" s="10">
        <v>19.899999999999999</v>
      </c>
      <c r="R24" s="10">
        <v>19.8</v>
      </c>
      <c r="Y24" s="10">
        <v>17</v>
      </c>
      <c r="AH24" s="10">
        <v>17.8</v>
      </c>
      <c r="AQ24" s="12"/>
      <c r="AR24" s="10">
        <v>22.5</v>
      </c>
      <c r="AU24" s="17">
        <f t="shared" si="0"/>
        <v>17</v>
      </c>
    </row>
    <row r="25" spans="1:47" s="10" customFormat="1" x14ac:dyDescent="0.2">
      <c r="A25" s="169" t="s">
        <v>417</v>
      </c>
      <c r="B25" s="10" t="s">
        <v>33</v>
      </c>
      <c r="C25" s="10" t="s">
        <v>17</v>
      </c>
      <c r="AQ25" s="12"/>
      <c r="AU25" s="17" t="str">
        <f t="shared" si="0"/>
        <v>No Rec</v>
      </c>
    </row>
    <row r="26" spans="1:47" s="10" customFormat="1" x14ac:dyDescent="0.2">
      <c r="A26" s="169" t="s">
        <v>417</v>
      </c>
      <c r="B26" s="10" t="s">
        <v>33</v>
      </c>
      <c r="C26" s="10" t="s">
        <v>51</v>
      </c>
      <c r="AQ26" s="12"/>
      <c r="AU26" s="17" t="str">
        <f t="shared" si="0"/>
        <v>No Rec</v>
      </c>
    </row>
    <row r="27" spans="1:47" s="10" customFormat="1" x14ac:dyDescent="0.2">
      <c r="A27" s="169" t="s">
        <v>417</v>
      </c>
      <c r="B27" s="10" t="s">
        <v>33</v>
      </c>
      <c r="C27" s="10" t="s">
        <v>52</v>
      </c>
      <c r="AQ27" s="12"/>
      <c r="AU27" s="17" t="str">
        <f t="shared" si="0"/>
        <v>No Rec</v>
      </c>
    </row>
    <row r="28" spans="1:47" s="10" customFormat="1" x14ac:dyDescent="0.2">
      <c r="A28" s="169" t="s">
        <v>417</v>
      </c>
      <c r="B28" s="10" t="s">
        <v>33</v>
      </c>
      <c r="C28" s="10" t="s">
        <v>53</v>
      </c>
      <c r="AQ28" s="12"/>
      <c r="AU28" s="17" t="str">
        <f t="shared" si="0"/>
        <v>No Rec</v>
      </c>
    </row>
    <row r="29" spans="1:47" s="10" customFormat="1" x14ac:dyDescent="0.2">
      <c r="A29" s="169" t="s">
        <v>417</v>
      </c>
      <c r="B29" s="10" t="s">
        <v>34</v>
      </c>
      <c r="C29" s="10" t="s">
        <v>19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N29" s="10">
        <v>24.6</v>
      </c>
      <c r="AO29" s="10">
        <v>24.8</v>
      </c>
      <c r="AP29" s="10">
        <v>24</v>
      </c>
      <c r="AQ29" s="12">
        <v>23.2</v>
      </c>
      <c r="AR29" s="10">
        <v>26.3</v>
      </c>
      <c r="AS29" s="10">
        <v>25.7</v>
      </c>
      <c r="AU29" s="17">
        <f t="shared" si="0"/>
        <v>23.2</v>
      </c>
    </row>
    <row r="30" spans="1:47" s="10" customFormat="1" x14ac:dyDescent="0.2">
      <c r="A30" s="169" t="s">
        <v>417</v>
      </c>
      <c r="B30" s="10" t="s">
        <v>34</v>
      </c>
      <c r="C30" s="10" t="s">
        <v>0</v>
      </c>
      <c r="K30" s="10">
        <v>23.8</v>
      </c>
      <c r="P30" s="10">
        <v>25.5</v>
      </c>
      <c r="Q30" s="10">
        <v>25.8</v>
      </c>
      <c r="R30" s="10">
        <v>24.6</v>
      </c>
      <c r="S30" s="10">
        <v>25.2</v>
      </c>
      <c r="T30" s="10">
        <v>25.7</v>
      </c>
      <c r="U30" s="10">
        <v>24.7</v>
      </c>
      <c r="V30" s="10">
        <v>23.9</v>
      </c>
      <c r="W30" s="10">
        <v>24.2</v>
      </c>
      <c r="X30" s="10">
        <v>22.2</v>
      </c>
      <c r="Y30" s="10">
        <v>25.8</v>
      </c>
      <c r="Z30" s="10">
        <v>24</v>
      </c>
      <c r="AA30" s="10">
        <v>23.9</v>
      </c>
      <c r="AB30" s="10">
        <v>25.5</v>
      </c>
      <c r="AC30" s="10">
        <v>24.1</v>
      </c>
      <c r="AD30" s="10">
        <v>24.2</v>
      </c>
      <c r="AE30" s="10">
        <v>24.2</v>
      </c>
      <c r="AF30" s="10">
        <v>24.8</v>
      </c>
      <c r="AG30" s="10">
        <v>24.6</v>
      </c>
      <c r="AH30" s="10">
        <v>24.9</v>
      </c>
      <c r="AK30" s="10">
        <v>25</v>
      </c>
      <c r="AL30" s="10">
        <v>25.3</v>
      </c>
      <c r="AN30" s="10">
        <v>26.3</v>
      </c>
      <c r="AO30" s="10">
        <v>27.5</v>
      </c>
      <c r="AP30" s="10">
        <v>24.6</v>
      </c>
      <c r="AQ30" s="12"/>
      <c r="AS30" s="10">
        <v>26.1</v>
      </c>
      <c r="AU30" s="17">
        <f t="shared" si="0"/>
        <v>22.2</v>
      </c>
    </row>
    <row r="31" spans="1:47" s="10" customFormat="1" x14ac:dyDescent="0.2">
      <c r="A31" s="169" t="s">
        <v>417</v>
      </c>
      <c r="B31" s="10" t="s">
        <v>34</v>
      </c>
      <c r="C31" s="10" t="s">
        <v>1</v>
      </c>
      <c r="O31" s="10">
        <v>24.4</v>
      </c>
      <c r="P31" s="10">
        <v>24.3</v>
      </c>
      <c r="Q31" s="10">
        <v>24.3</v>
      </c>
      <c r="R31" s="10">
        <v>27.5</v>
      </c>
      <c r="S31" s="10">
        <v>25.2</v>
      </c>
      <c r="T31" s="10">
        <v>25.7</v>
      </c>
      <c r="U31" s="10">
        <v>29.2</v>
      </c>
      <c r="V31" s="10">
        <v>25.1</v>
      </c>
      <c r="W31" s="10">
        <v>25.8</v>
      </c>
      <c r="X31" s="10">
        <v>25.3</v>
      </c>
      <c r="Y31" s="10">
        <v>26.2</v>
      </c>
      <c r="Z31" s="10">
        <v>25.3</v>
      </c>
      <c r="AA31" s="10">
        <v>23.4</v>
      </c>
      <c r="AB31" s="10">
        <v>24.4</v>
      </c>
      <c r="AC31" s="10">
        <v>25.5</v>
      </c>
      <c r="AE31" s="10">
        <v>27</v>
      </c>
      <c r="AF31" s="10">
        <v>27.6</v>
      </c>
      <c r="AG31" s="10">
        <v>24.1</v>
      </c>
      <c r="AH31" s="10">
        <v>30</v>
      </c>
      <c r="AK31" s="10">
        <v>26.8</v>
      </c>
      <c r="AL31" s="10">
        <v>24.7</v>
      </c>
      <c r="AM31" s="10">
        <v>28</v>
      </c>
      <c r="AP31" s="10">
        <v>25.2</v>
      </c>
      <c r="AQ31" s="12">
        <v>26.35</v>
      </c>
      <c r="AR31" s="10">
        <v>27</v>
      </c>
      <c r="AS31" s="10">
        <v>27.2</v>
      </c>
      <c r="AU31" s="17">
        <f t="shared" si="0"/>
        <v>23.4</v>
      </c>
    </row>
    <row r="32" spans="1:47" s="10" customFormat="1" x14ac:dyDescent="0.2">
      <c r="A32" s="169" t="s">
        <v>417</v>
      </c>
      <c r="B32" s="10" t="s">
        <v>34</v>
      </c>
      <c r="C32" s="10" t="s">
        <v>2</v>
      </c>
      <c r="O32" s="10">
        <v>24.7</v>
      </c>
      <c r="P32" s="10">
        <v>25.6</v>
      </c>
      <c r="Q32" s="10">
        <v>27.2</v>
      </c>
      <c r="R32" s="10">
        <v>26.8</v>
      </c>
      <c r="S32" s="10">
        <v>26.3</v>
      </c>
      <c r="T32" s="10">
        <v>26.7</v>
      </c>
      <c r="U32" s="10">
        <v>25.4</v>
      </c>
      <c r="V32" s="10">
        <v>28.4</v>
      </c>
      <c r="W32" s="10">
        <v>27.4</v>
      </c>
      <c r="X32" s="10">
        <v>29.9</v>
      </c>
      <c r="Y32" s="10">
        <v>27.9</v>
      </c>
      <c r="Z32" s="10">
        <v>26.1</v>
      </c>
      <c r="AA32" s="10">
        <v>26.1</v>
      </c>
      <c r="AB32" s="10">
        <v>26</v>
      </c>
      <c r="AC32" s="10">
        <v>25.4</v>
      </c>
      <c r="AD32" s="10">
        <v>25.1</v>
      </c>
      <c r="AE32" s="10">
        <v>26.9</v>
      </c>
      <c r="AF32" s="10">
        <v>25.2</v>
      </c>
      <c r="AG32" s="10">
        <v>25.2</v>
      </c>
      <c r="AH32" s="10">
        <v>26</v>
      </c>
      <c r="AK32" s="10">
        <v>24.5</v>
      </c>
      <c r="AL32" s="10">
        <v>24.8</v>
      </c>
      <c r="AM32" s="10">
        <v>26.4</v>
      </c>
      <c r="AN32" s="10">
        <v>26.1</v>
      </c>
      <c r="AO32" s="10">
        <v>25</v>
      </c>
      <c r="AQ32" s="12">
        <v>26.46</v>
      </c>
      <c r="AR32" s="10">
        <v>29.9</v>
      </c>
      <c r="AS32" s="10">
        <v>25.9</v>
      </c>
      <c r="AU32" s="17">
        <f t="shared" si="0"/>
        <v>24.5</v>
      </c>
    </row>
    <row r="33" spans="1:47" s="10" customFormat="1" x14ac:dyDescent="0.2">
      <c r="A33" s="169" t="s">
        <v>417</v>
      </c>
      <c r="B33" s="10" t="s">
        <v>34</v>
      </c>
      <c r="C33" s="10" t="s">
        <v>3</v>
      </c>
      <c r="O33" s="10">
        <v>25.7</v>
      </c>
      <c r="P33" s="10">
        <v>27.7</v>
      </c>
      <c r="Q33" s="10">
        <v>26.9</v>
      </c>
      <c r="R33" s="10">
        <v>27.4</v>
      </c>
      <c r="S33" s="10">
        <v>26.3</v>
      </c>
      <c r="T33" s="10">
        <v>27.1</v>
      </c>
      <c r="U33" s="10">
        <v>27.2</v>
      </c>
      <c r="V33" s="10">
        <v>28.5</v>
      </c>
      <c r="W33" s="10">
        <v>28.3</v>
      </c>
      <c r="X33" s="10">
        <v>26.6</v>
      </c>
      <c r="Y33" s="10">
        <v>27.6</v>
      </c>
      <c r="Z33" s="10">
        <v>26.5</v>
      </c>
      <c r="AA33" s="10">
        <v>26.5</v>
      </c>
      <c r="AD33" s="10">
        <v>29.9</v>
      </c>
      <c r="AE33" s="10">
        <v>29.8</v>
      </c>
      <c r="AF33" s="10">
        <v>27.7</v>
      </c>
      <c r="AG33" s="10">
        <v>27.5</v>
      </c>
      <c r="AH33" s="10">
        <v>26.6</v>
      </c>
      <c r="AK33" s="10">
        <v>26.5</v>
      </c>
      <c r="AL33" s="10">
        <v>27.6</v>
      </c>
      <c r="AM33" s="10">
        <v>26.5</v>
      </c>
      <c r="AN33" s="10">
        <v>26.6</v>
      </c>
      <c r="AO33" s="10">
        <v>25.9</v>
      </c>
      <c r="AP33" s="10">
        <v>27.8</v>
      </c>
      <c r="AQ33" s="12">
        <v>25.99</v>
      </c>
      <c r="AR33" s="10">
        <v>28.4</v>
      </c>
      <c r="AS33" s="10">
        <v>28.2</v>
      </c>
      <c r="AU33" s="17">
        <f t="shared" si="0"/>
        <v>25.7</v>
      </c>
    </row>
    <row r="34" spans="1:47" s="10" customFormat="1" x14ac:dyDescent="0.2">
      <c r="A34" s="169" t="s">
        <v>417</v>
      </c>
      <c r="B34" s="10" t="s">
        <v>34</v>
      </c>
      <c r="C34" s="10" t="s">
        <v>4</v>
      </c>
      <c r="G34" s="10">
        <v>27.5</v>
      </c>
      <c r="P34" s="10">
        <v>27.8</v>
      </c>
      <c r="R34" s="10">
        <v>32.1</v>
      </c>
      <c r="S34" s="10">
        <v>28.7</v>
      </c>
      <c r="T34" s="10">
        <v>28</v>
      </c>
      <c r="U34" s="10">
        <v>32.700000000000003</v>
      </c>
      <c r="V34" s="10">
        <v>28.5</v>
      </c>
      <c r="X34" s="10">
        <v>28.6</v>
      </c>
      <c r="Y34" s="10">
        <v>33.299999999999997</v>
      </c>
      <c r="AA34" s="10">
        <v>29.8</v>
      </c>
      <c r="AB34" s="10">
        <v>28.3</v>
      </c>
      <c r="AC34" s="10">
        <v>27.8</v>
      </c>
      <c r="AD34" s="10">
        <v>27.8</v>
      </c>
      <c r="AE34" s="10">
        <v>28.4</v>
      </c>
      <c r="AF34" s="10">
        <v>28.4</v>
      </c>
      <c r="AG34" s="10">
        <v>30.1</v>
      </c>
      <c r="AH34" s="10">
        <v>28.6</v>
      </c>
      <c r="AK34" s="10">
        <v>27.7</v>
      </c>
      <c r="AL34" s="10">
        <v>26.9</v>
      </c>
      <c r="AM34" s="10">
        <v>28.6</v>
      </c>
      <c r="AQ34" s="12">
        <v>28.45</v>
      </c>
      <c r="AR34" s="10">
        <v>30.6</v>
      </c>
      <c r="AS34" s="10">
        <v>29.3</v>
      </c>
      <c r="AU34" s="17">
        <f t="shared" si="0"/>
        <v>26.9</v>
      </c>
    </row>
    <row r="35" spans="1:47" s="10" customFormat="1" x14ac:dyDescent="0.2">
      <c r="A35" s="169" t="s">
        <v>417</v>
      </c>
      <c r="B35" s="10" t="s">
        <v>34</v>
      </c>
      <c r="C35" s="10" t="s">
        <v>5</v>
      </c>
      <c r="K35" s="10">
        <v>28.5</v>
      </c>
      <c r="P35" s="10">
        <v>34.9</v>
      </c>
      <c r="Q35" s="10">
        <v>30.4</v>
      </c>
      <c r="S35" s="10">
        <v>31.2</v>
      </c>
      <c r="U35" s="10">
        <v>32.6</v>
      </c>
      <c r="V35" s="10">
        <v>35.299999999999997</v>
      </c>
      <c r="W35" s="10">
        <v>33.299999999999997</v>
      </c>
      <c r="X35" s="10">
        <v>35</v>
      </c>
      <c r="Y35" s="10">
        <v>37.1</v>
      </c>
      <c r="Z35" s="10">
        <v>36.4</v>
      </c>
      <c r="AD35" s="10">
        <v>28.4</v>
      </c>
      <c r="AE35" s="10">
        <v>29</v>
      </c>
      <c r="AF35" s="10">
        <v>29.3</v>
      </c>
      <c r="AG35" s="10">
        <v>34.9</v>
      </c>
      <c r="AH35" s="10">
        <v>35.200000000000003</v>
      </c>
      <c r="AK35" s="10">
        <v>27.7</v>
      </c>
      <c r="AN35" s="10">
        <v>36.700000000000003</v>
      </c>
      <c r="AO35" s="10">
        <v>29.7</v>
      </c>
      <c r="AQ35" s="12">
        <v>31.57</v>
      </c>
      <c r="AR35" s="10">
        <v>32.700000000000003</v>
      </c>
      <c r="AS35" s="10">
        <v>29.2</v>
      </c>
      <c r="AU35" s="17">
        <f t="shared" si="0"/>
        <v>27.7</v>
      </c>
    </row>
    <row r="36" spans="1:47" s="10" customFormat="1" x14ac:dyDescent="0.2">
      <c r="A36" s="169" t="s">
        <v>417</v>
      </c>
      <c r="B36" s="10" t="s">
        <v>34</v>
      </c>
      <c r="C36" s="10" t="s">
        <v>6</v>
      </c>
      <c r="M36" s="10">
        <v>28.2</v>
      </c>
      <c r="P36" s="10">
        <v>31.9</v>
      </c>
      <c r="Q36" s="10">
        <v>32.200000000000003</v>
      </c>
      <c r="R36" s="10">
        <v>33.4</v>
      </c>
      <c r="S36" s="10">
        <v>34.200000000000003</v>
      </c>
      <c r="V36" s="10">
        <v>39.1</v>
      </c>
      <c r="W36" s="10">
        <v>33</v>
      </c>
      <c r="X36" s="10">
        <v>33.200000000000003</v>
      </c>
      <c r="Z36" s="10">
        <v>36.299999999999997</v>
      </c>
      <c r="AB36" s="10">
        <v>40.4</v>
      </c>
      <c r="AC36" s="10">
        <v>39.6</v>
      </c>
      <c r="AD36" s="10">
        <v>30.8</v>
      </c>
      <c r="AE36" s="10">
        <v>31.1</v>
      </c>
      <c r="AQ36" s="12"/>
      <c r="AU36" s="17">
        <f t="shared" si="0"/>
        <v>28.2</v>
      </c>
    </row>
    <row r="37" spans="1:47" s="10" customFormat="1" x14ac:dyDescent="0.2">
      <c r="A37" s="169" t="s">
        <v>417</v>
      </c>
      <c r="B37" s="10" t="s">
        <v>34</v>
      </c>
      <c r="C37" s="10" t="s">
        <v>7</v>
      </c>
      <c r="N37" s="10">
        <v>32</v>
      </c>
      <c r="R37" s="10">
        <v>31.7</v>
      </c>
      <c r="S37" s="10">
        <v>33.299999999999997</v>
      </c>
      <c r="T37" s="10">
        <v>34.9</v>
      </c>
      <c r="U37" s="10">
        <v>34.799999999999997</v>
      </c>
      <c r="V37" s="10">
        <v>35.299999999999997</v>
      </c>
      <c r="Y37" s="10">
        <v>41</v>
      </c>
      <c r="AE37" s="10">
        <v>44.7</v>
      </c>
      <c r="AH37" s="10">
        <v>45</v>
      </c>
      <c r="AQ37" s="12"/>
      <c r="AR37" s="10">
        <v>46.3</v>
      </c>
      <c r="AS37" s="10">
        <v>48.3</v>
      </c>
      <c r="AU37" s="17">
        <f t="shared" ref="AU37:AU68" si="1">IF(ISERROR(SMALL(D37:AT37,1)),"No Rec",(SMALL(D37:AT37,1)))</f>
        <v>31.7</v>
      </c>
    </row>
    <row r="38" spans="1:47" s="10" customFormat="1" x14ac:dyDescent="0.2">
      <c r="A38" s="169" t="s">
        <v>417</v>
      </c>
      <c r="B38" s="10" t="s">
        <v>34</v>
      </c>
      <c r="C38" s="10" t="s">
        <v>8</v>
      </c>
      <c r="W38" s="10">
        <v>36</v>
      </c>
      <c r="Y38" s="10">
        <v>41.5</v>
      </c>
      <c r="Z38" s="10">
        <v>42.8</v>
      </c>
      <c r="AF38" s="10">
        <v>47.3</v>
      </c>
      <c r="AH38" s="10">
        <v>49.8</v>
      </c>
      <c r="AM38" s="10">
        <v>57.7</v>
      </c>
      <c r="AQ38" s="12"/>
      <c r="AU38" s="17">
        <f t="shared" si="1"/>
        <v>36</v>
      </c>
    </row>
    <row r="39" spans="1:47" s="10" customFormat="1" x14ac:dyDescent="0.2">
      <c r="A39" s="169" t="s">
        <v>417</v>
      </c>
      <c r="B39" s="10" t="s">
        <v>34</v>
      </c>
      <c r="C39" s="10" t="s">
        <v>49</v>
      </c>
      <c r="AE39" s="10">
        <v>62.9</v>
      </c>
      <c r="AQ39" s="12"/>
      <c r="AU39" s="17">
        <f t="shared" si="1"/>
        <v>62.9</v>
      </c>
    </row>
    <row r="40" spans="1:47" s="10" customFormat="1" x14ac:dyDescent="0.2">
      <c r="A40" s="169" t="s">
        <v>417</v>
      </c>
      <c r="B40" s="10" t="s">
        <v>34</v>
      </c>
      <c r="C40" s="10" t="s">
        <v>50</v>
      </c>
      <c r="AQ40" s="12"/>
      <c r="AU40" s="17" t="str">
        <f t="shared" si="1"/>
        <v>No Rec</v>
      </c>
    </row>
    <row r="41" spans="1:47" s="10" customFormat="1" x14ac:dyDescent="0.2">
      <c r="A41" s="169" t="s">
        <v>417</v>
      </c>
      <c r="B41" s="10" t="s">
        <v>34</v>
      </c>
      <c r="C41" s="10" t="s">
        <v>9</v>
      </c>
      <c r="O41" s="10">
        <v>29.2</v>
      </c>
      <c r="P41" s="10">
        <v>28.2</v>
      </c>
      <c r="Q41" s="10">
        <v>28.2</v>
      </c>
      <c r="R41" s="10">
        <v>28</v>
      </c>
      <c r="S41" s="10">
        <v>27.6</v>
      </c>
      <c r="U41" s="10">
        <v>29.3</v>
      </c>
      <c r="V41" s="10">
        <v>27.8</v>
      </c>
      <c r="W41" s="10">
        <v>28.5</v>
      </c>
      <c r="X41" s="10">
        <v>27.6</v>
      </c>
      <c r="Y41" s="10">
        <v>27.4</v>
      </c>
      <c r="Z41" s="10">
        <v>28.6</v>
      </c>
      <c r="AA41" s="10">
        <v>27.2</v>
      </c>
      <c r="AB41" s="10">
        <v>29.3</v>
      </c>
      <c r="AC41" s="10">
        <v>29.9</v>
      </c>
      <c r="AD41" s="10">
        <v>29.4</v>
      </c>
      <c r="AE41" s="10">
        <v>29.6</v>
      </c>
      <c r="AF41" s="10">
        <v>32.200000000000003</v>
      </c>
      <c r="AH41" s="10">
        <v>26.9</v>
      </c>
      <c r="AL41" s="10">
        <v>30.5</v>
      </c>
      <c r="AM41" s="10">
        <v>28.8</v>
      </c>
      <c r="AN41" s="10">
        <v>28.2</v>
      </c>
      <c r="AO41" s="10">
        <v>31.5</v>
      </c>
      <c r="AP41" s="10">
        <v>30.5</v>
      </c>
      <c r="AQ41" s="12">
        <v>30.06</v>
      </c>
      <c r="AR41" s="10">
        <v>28.7</v>
      </c>
      <c r="AU41" s="17">
        <f t="shared" si="1"/>
        <v>26.9</v>
      </c>
    </row>
    <row r="42" spans="1:47" s="10" customFormat="1" x14ac:dyDescent="0.2">
      <c r="A42" s="169" t="s">
        <v>417</v>
      </c>
      <c r="B42" s="10" t="s">
        <v>34</v>
      </c>
      <c r="C42" s="10" t="s">
        <v>10</v>
      </c>
      <c r="N42" s="10">
        <v>29.3</v>
      </c>
      <c r="P42" s="10">
        <v>30.8</v>
      </c>
      <c r="Q42" s="10">
        <v>28.7</v>
      </c>
      <c r="R42" s="10">
        <v>35.1</v>
      </c>
      <c r="S42" s="10">
        <v>30.8</v>
      </c>
      <c r="T42" s="10">
        <v>31.2</v>
      </c>
      <c r="U42" s="10">
        <v>31.6</v>
      </c>
      <c r="V42" s="10">
        <v>31.2</v>
      </c>
      <c r="W42" s="10">
        <v>33.1</v>
      </c>
      <c r="X42" s="10">
        <v>27.2</v>
      </c>
      <c r="Y42" s="10">
        <v>30</v>
      </c>
      <c r="Z42" s="10">
        <v>28.7</v>
      </c>
      <c r="AA42" s="10">
        <v>27.8</v>
      </c>
      <c r="AB42" s="10">
        <v>28.6</v>
      </c>
      <c r="AC42" s="10">
        <v>27.8</v>
      </c>
      <c r="AD42" s="10">
        <v>27.4</v>
      </c>
      <c r="AE42" s="10">
        <v>27.6</v>
      </c>
      <c r="AF42" s="10">
        <v>29</v>
      </c>
      <c r="AG42" s="10">
        <v>29.9</v>
      </c>
      <c r="AK42" s="10">
        <v>28.3</v>
      </c>
      <c r="AN42" s="10">
        <v>30.8</v>
      </c>
      <c r="AO42" s="10">
        <v>28.5</v>
      </c>
      <c r="AP42" s="10">
        <v>30.4</v>
      </c>
      <c r="AQ42" s="12">
        <v>29.46</v>
      </c>
      <c r="AU42" s="17">
        <f t="shared" si="1"/>
        <v>27.2</v>
      </c>
    </row>
    <row r="43" spans="1:47" s="10" customFormat="1" x14ac:dyDescent="0.2">
      <c r="A43" s="169" t="s">
        <v>417</v>
      </c>
      <c r="B43" s="10" t="s">
        <v>34</v>
      </c>
      <c r="C43" s="10" t="s">
        <v>11</v>
      </c>
      <c r="O43" s="10">
        <v>29.4</v>
      </c>
      <c r="P43" s="10">
        <v>31</v>
      </c>
      <c r="Q43" s="10">
        <v>30.3</v>
      </c>
      <c r="R43" s="10">
        <v>30.7</v>
      </c>
      <c r="S43" s="10">
        <v>31.4</v>
      </c>
      <c r="U43" s="10">
        <v>31.5</v>
      </c>
      <c r="V43" s="10">
        <v>31</v>
      </c>
      <c r="W43" s="10">
        <v>34.799999999999997</v>
      </c>
      <c r="X43" s="10">
        <v>32</v>
      </c>
      <c r="Y43" s="10">
        <v>31.9</v>
      </c>
      <c r="Z43" s="10">
        <v>33.1</v>
      </c>
      <c r="AA43" s="10">
        <v>30.3</v>
      </c>
      <c r="AB43" s="10">
        <v>30.4</v>
      </c>
      <c r="AD43" s="10">
        <v>29.7</v>
      </c>
      <c r="AE43" s="10">
        <v>33.9</v>
      </c>
      <c r="AF43" s="10">
        <v>27.5</v>
      </c>
      <c r="AG43" s="10">
        <v>27.7</v>
      </c>
      <c r="AH43" s="10">
        <v>27.6</v>
      </c>
      <c r="AK43" s="10">
        <v>29.7</v>
      </c>
      <c r="AL43" s="10">
        <v>29.5</v>
      </c>
      <c r="AM43" s="10">
        <v>29.6</v>
      </c>
      <c r="AQ43" s="12"/>
      <c r="AR43" s="10">
        <v>34.200000000000003</v>
      </c>
      <c r="AS43" s="10">
        <v>29.4</v>
      </c>
      <c r="AU43" s="17">
        <f t="shared" si="1"/>
        <v>27.5</v>
      </c>
    </row>
    <row r="44" spans="1:47" s="10" customFormat="1" x14ac:dyDescent="0.2">
      <c r="A44" s="169" t="s">
        <v>417</v>
      </c>
      <c r="B44" s="10" t="s">
        <v>34</v>
      </c>
      <c r="C44" s="10" t="s">
        <v>12</v>
      </c>
      <c r="P44" s="10">
        <v>35.299999999999997</v>
      </c>
      <c r="Q44" s="10">
        <v>35</v>
      </c>
      <c r="R44" s="10">
        <v>36</v>
      </c>
      <c r="S44" s="10">
        <v>33.799999999999997</v>
      </c>
      <c r="T44" s="10">
        <v>31.4</v>
      </c>
      <c r="U44" s="10">
        <v>32.1</v>
      </c>
      <c r="Z44" s="10">
        <v>33.4</v>
      </c>
      <c r="AA44" s="10">
        <v>32.6</v>
      </c>
      <c r="AB44" s="10">
        <v>31.9</v>
      </c>
      <c r="AD44" s="10">
        <v>32.1</v>
      </c>
      <c r="AE44" s="10">
        <v>30.8</v>
      </c>
      <c r="AF44" s="10">
        <v>34.4</v>
      </c>
      <c r="AG44" s="10">
        <v>33</v>
      </c>
      <c r="AK44" s="10">
        <v>28.1</v>
      </c>
      <c r="AN44" s="10">
        <v>30.3</v>
      </c>
      <c r="AO44" s="10">
        <v>28.2</v>
      </c>
      <c r="AQ44" s="12">
        <v>31.97</v>
      </c>
      <c r="AR44" s="10">
        <v>32.799999999999997</v>
      </c>
      <c r="AS44" s="10">
        <v>39.799999999999997</v>
      </c>
      <c r="AU44" s="17">
        <f t="shared" si="1"/>
        <v>28.1</v>
      </c>
    </row>
    <row r="45" spans="1:47" s="10" customFormat="1" x14ac:dyDescent="0.2">
      <c r="A45" s="169" t="s">
        <v>417</v>
      </c>
      <c r="B45" s="10" t="s">
        <v>34</v>
      </c>
      <c r="C45" s="10" t="s">
        <v>13</v>
      </c>
      <c r="T45" s="10">
        <v>36.1</v>
      </c>
      <c r="U45" s="10">
        <v>36.4</v>
      </c>
      <c r="V45" s="10">
        <v>36</v>
      </c>
      <c r="W45" s="10">
        <v>36.200000000000003</v>
      </c>
      <c r="Y45" s="10">
        <v>35.700000000000003</v>
      </c>
      <c r="Z45" s="10">
        <v>34</v>
      </c>
      <c r="AE45" s="10">
        <v>32.5</v>
      </c>
      <c r="AF45" s="10">
        <v>33.6</v>
      </c>
      <c r="AL45" s="10">
        <v>44.8</v>
      </c>
      <c r="AM45" s="10">
        <v>31.9</v>
      </c>
      <c r="AN45" s="10">
        <v>29.9</v>
      </c>
      <c r="AO45" s="10">
        <v>29.6</v>
      </c>
      <c r="AP45" s="10">
        <v>30.8</v>
      </c>
      <c r="AQ45" s="12">
        <v>32.61</v>
      </c>
      <c r="AS45" s="10">
        <v>31.9</v>
      </c>
      <c r="AU45" s="17">
        <f t="shared" si="1"/>
        <v>29.6</v>
      </c>
    </row>
    <row r="46" spans="1:47" s="10" customFormat="1" x14ac:dyDescent="0.2">
      <c r="A46" s="169" t="s">
        <v>417</v>
      </c>
      <c r="B46" s="10" t="s">
        <v>34</v>
      </c>
      <c r="C46" s="10" t="s">
        <v>14</v>
      </c>
      <c r="S46" s="10">
        <v>32.200000000000003</v>
      </c>
      <c r="W46" s="10">
        <v>41.8</v>
      </c>
      <c r="X46" s="10">
        <v>34</v>
      </c>
      <c r="Y46" s="10">
        <v>34.1</v>
      </c>
      <c r="AA46" s="10">
        <v>32.4</v>
      </c>
      <c r="AB46" s="10">
        <v>36.9</v>
      </c>
      <c r="AF46" s="10">
        <v>38.700000000000003</v>
      </c>
      <c r="AG46" s="10">
        <v>39.700000000000003</v>
      </c>
      <c r="AH46" s="10">
        <v>39.6</v>
      </c>
      <c r="AP46" s="10">
        <v>32.6</v>
      </c>
      <c r="AQ46" s="12">
        <v>35.26</v>
      </c>
      <c r="AR46" s="10">
        <v>38.799999999999997</v>
      </c>
      <c r="AS46" s="10">
        <v>37.700000000000003</v>
      </c>
      <c r="AU46" s="17">
        <f t="shared" si="1"/>
        <v>32.200000000000003</v>
      </c>
    </row>
    <row r="47" spans="1:47" s="10" customFormat="1" x14ac:dyDescent="0.2">
      <c r="A47" s="169" t="s">
        <v>417</v>
      </c>
      <c r="B47" s="10" t="s">
        <v>34</v>
      </c>
      <c r="C47" s="10" t="s">
        <v>15</v>
      </c>
      <c r="N47" s="10">
        <v>41.7</v>
      </c>
      <c r="P47" s="10">
        <v>43.5</v>
      </c>
      <c r="T47" s="10">
        <v>31.8</v>
      </c>
      <c r="AC47" s="10">
        <v>35.5</v>
      </c>
      <c r="AE47" s="10">
        <v>34.700000000000003</v>
      </c>
      <c r="AG47" s="10">
        <v>36.4</v>
      </c>
      <c r="AQ47" s="12">
        <v>35.49</v>
      </c>
      <c r="AR47" s="10">
        <v>50.5</v>
      </c>
      <c r="AU47" s="17">
        <f t="shared" si="1"/>
        <v>31.8</v>
      </c>
    </row>
    <row r="48" spans="1:47" s="10" customFormat="1" x14ac:dyDescent="0.2">
      <c r="A48" s="169" t="s">
        <v>417</v>
      </c>
      <c r="B48" s="10" t="s">
        <v>34</v>
      </c>
      <c r="C48" s="10" t="s">
        <v>16</v>
      </c>
      <c r="Q48" s="10">
        <v>45.2</v>
      </c>
      <c r="R48" s="10">
        <v>44.2</v>
      </c>
      <c r="AH48" s="10">
        <v>36.5</v>
      </c>
      <c r="AK48" s="10">
        <v>37.9</v>
      </c>
      <c r="AQ48" s="12"/>
      <c r="AU48" s="17">
        <f t="shared" si="1"/>
        <v>36.5</v>
      </c>
    </row>
    <row r="49" spans="1:47" s="10" customFormat="1" x14ac:dyDescent="0.2">
      <c r="A49" s="169" t="s">
        <v>417</v>
      </c>
      <c r="B49" s="10" t="s">
        <v>34</v>
      </c>
      <c r="C49" s="10" t="s">
        <v>17</v>
      </c>
      <c r="AO49" s="10">
        <v>45.5</v>
      </c>
      <c r="AQ49" s="12"/>
      <c r="AU49" s="17">
        <f t="shared" si="1"/>
        <v>45.5</v>
      </c>
    </row>
    <row r="50" spans="1:47" s="10" customFormat="1" x14ac:dyDescent="0.2">
      <c r="A50" s="169" t="s">
        <v>417</v>
      </c>
      <c r="B50" s="10" t="s">
        <v>34</v>
      </c>
      <c r="C50" s="10" t="s">
        <v>51</v>
      </c>
      <c r="AQ50" s="12"/>
      <c r="AU50" s="17" t="str">
        <f t="shared" si="1"/>
        <v>No Rec</v>
      </c>
    </row>
    <row r="51" spans="1:47" s="10" customFormat="1" x14ac:dyDescent="0.2">
      <c r="A51" s="169" t="s">
        <v>417</v>
      </c>
      <c r="B51" s="10" t="s">
        <v>34</v>
      </c>
      <c r="C51" s="10" t="s">
        <v>52</v>
      </c>
      <c r="AQ51" s="12"/>
      <c r="AU51" s="17" t="str">
        <f t="shared" si="1"/>
        <v>No Rec</v>
      </c>
    </row>
    <row r="52" spans="1:47" s="10" customFormat="1" x14ac:dyDescent="0.2">
      <c r="A52" s="169" t="s">
        <v>417</v>
      </c>
      <c r="B52" s="10" t="s">
        <v>34</v>
      </c>
      <c r="C52" s="10" t="s">
        <v>53</v>
      </c>
      <c r="AQ52" s="12"/>
      <c r="AU52" s="17" t="str">
        <f t="shared" si="1"/>
        <v>No Rec</v>
      </c>
    </row>
    <row r="53" spans="1:47" s="10" customFormat="1" x14ac:dyDescent="0.2">
      <c r="A53" s="169" t="s">
        <v>417</v>
      </c>
      <c r="B53" s="10" t="s">
        <v>35</v>
      </c>
      <c r="C53" s="10" t="s">
        <v>19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10">
        <v>55.6</v>
      </c>
      <c r="AM53" s="10">
        <v>59.4</v>
      </c>
      <c r="AN53" s="10">
        <v>50.6</v>
      </c>
      <c r="AO53" s="10">
        <v>58.2</v>
      </c>
      <c r="AP53" s="10">
        <v>57.7</v>
      </c>
      <c r="AQ53" s="12">
        <v>56.71</v>
      </c>
      <c r="AR53" s="10">
        <v>59.3</v>
      </c>
      <c r="AS53" s="10">
        <v>58</v>
      </c>
      <c r="AU53" s="17">
        <f t="shared" si="1"/>
        <v>50.6</v>
      </c>
    </row>
    <row r="54" spans="1:47" s="10" customFormat="1" x14ac:dyDescent="0.2">
      <c r="A54" s="169" t="s">
        <v>417</v>
      </c>
      <c r="B54" s="10" t="s">
        <v>35</v>
      </c>
      <c r="C54" s="10" t="s">
        <v>0</v>
      </c>
      <c r="N54" s="10">
        <v>52.7</v>
      </c>
      <c r="P54" s="10">
        <v>54.4</v>
      </c>
      <c r="Q54" s="10">
        <v>58.9</v>
      </c>
      <c r="R54" s="10">
        <v>53.5</v>
      </c>
      <c r="S54" s="10">
        <v>58.8</v>
      </c>
      <c r="T54" s="10">
        <v>57.6</v>
      </c>
      <c r="U54" s="10">
        <v>54.7</v>
      </c>
      <c r="V54" s="10">
        <v>57.4</v>
      </c>
      <c r="W54" s="10">
        <v>58.3</v>
      </c>
      <c r="X54" s="10">
        <v>52.7</v>
      </c>
      <c r="Y54" s="10">
        <v>56</v>
      </c>
      <c r="Z54" s="10">
        <v>54.2</v>
      </c>
      <c r="AA54" s="10">
        <v>55.6</v>
      </c>
      <c r="AB54" s="10">
        <v>55.8</v>
      </c>
      <c r="AC54" s="10">
        <v>53.9</v>
      </c>
      <c r="AD54" s="10">
        <v>57.4</v>
      </c>
      <c r="AE54" s="10">
        <v>55.2</v>
      </c>
      <c r="AF54" s="10">
        <v>53.8</v>
      </c>
      <c r="AG54" s="10">
        <v>55.2</v>
      </c>
      <c r="AH54" s="10">
        <v>55.3</v>
      </c>
      <c r="AK54" s="10">
        <v>57</v>
      </c>
      <c r="AL54" s="10">
        <v>54</v>
      </c>
      <c r="AN54" s="10">
        <v>55.8</v>
      </c>
      <c r="AP54" s="10">
        <v>56.6</v>
      </c>
      <c r="AQ54" s="12">
        <v>53.87</v>
      </c>
      <c r="AS54" s="10">
        <v>59.8</v>
      </c>
      <c r="AU54" s="17">
        <f t="shared" si="1"/>
        <v>52.7</v>
      </c>
    </row>
    <row r="55" spans="1:47" s="10" customFormat="1" x14ac:dyDescent="0.2">
      <c r="A55" s="169" t="s">
        <v>417</v>
      </c>
      <c r="B55" s="10" t="s">
        <v>35</v>
      </c>
      <c r="C55" s="10" t="s">
        <v>1</v>
      </c>
      <c r="D55" s="10">
        <v>61.9</v>
      </c>
      <c r="O55" s="10">
        <v>53.7</v>
      </c>
      <c r="P55" s="10">
        <v>55.4</v>
      </c>
      <c r="Q55" s="10">
        <v>52.6</v>
      </c>
      <c r="R55" s="10">
        <v>61.6</v>
      </c>
      <c r="T55" s="10">
        <v>55.9</v>
      </c>
      <c r="U55" s="10">
        <v>56.7</v>
      </c>
      <c r="V55" s="10">
        <v>56.1</v>
      </c>
      <c r="W55" s="10">
        <v>58</v>
      </c>
      <c r="X55" s="10">
        <v>57</v>
      </c>
      <c r="Y55" s="10">
        <v>57.6</v>
      </c>
      <c r="Z55" s="10">
        <v>55.5</v>
      </c>
      <c r="AA55" s="10">
        <v>53.1</v>
      </c>
      <c r="AC55" s="10">
        <v>56.5</v>
      </c>
      <c r="AE55" s="10">
        <v>57.2</v>
      </c>
      <c r="AF55" s="10">
        <v>59.5</v>
      </c>
      <c r="AG55" s="10">
        <v>60.6</v>
      </c>
      <c r="AH55" s="10">
        <v>64.7</v>
      </c>
      <c r="AL55" s="10">
        <v>56.9</v>
      </c>
      <c r="AM55" s="10">
        <v>58.2</v>
      </c>
      <c r="AN55" s="10">
        <v>58.1</v>
      </c>
      <c r="AO55" s="10">
        <v>54.8</v>
      </c>
      <c r="AP55" s="10">
        <v>55.1</v>
      </c>
      <c r="AQ55" s="12">
        <v>60.7</v>
      </c>
      <c r="AS55" s="10">
        <v>61.4</v>
      </c>
      <c r="AU55" s="17">
        <f t="shared" si="1"/>
        <v>52.6</v>
      </c>
    </row>
    <row r="56" spans="1:47" s="10" customFormat="1" x14ac:dyDescent="0.2">
      <c r="A56" s="169" t="s">
        <v>417</v>
      </c>
      <c r="B56" s="10" t="s">
        <v>35</v>
      </c>
      <c r="C56" s="10" t="s">
        <v>2</v>
      </c>
      <c r="O56" s="10">
        <v>55.9</v>
      </c>
      <c r="P56" s="10">
        <v>57.5</v>
      </c>
      <c r="Q56" s="10">
        <v>63.2</v>
      </c>
      <c r="R56" s="10">
        <v>64</v>
      </c>
      <c r="S56" s="10">
        <v>61.7</v>
      </c>
      <c r="T56" s="10">
        <v>60.2</v>
      </c>
      <c r="U56" s="10">
        <v>59.3</v>
      </c>
      <c r="V56" s="10">
        <v>62.7</v>
      </c>
      <c r="W56" s="10">
        <v>61.1</v>
      </c>
      <c r="X56" s="10">
        <v>58.3</v>
      </c>
      <c r="Y56" s="10">
        <v>62.4</v>
      </c>
      <c r="Z56" s="10">
        <v>58.6</v>
      </c>
      <c r="AA56" s="10">
        <v>58.1</v>
      </c>
      <c r="AB56" s="10">
        <v>57</v>
      </c>
      <c r="AC56" s="10">
        <v>56.8</v>
      </c>
      <c r="AD56" s="10">
        <v>58.3</v>
      </c>
      <c r="AE56" s="10">
        <v>61.6</v>
      </c>
      <c r="AF56" s="10">
        <v>57.2</v>
      </c>
      <c r="AG56" s="10">
        <v>58</v>
      </c>
      <c r="AH56" s="10">
        <v>59.1</v>
      </c>
      <c r="AK56" s="10">
        <v>62.5</v>
      </c>
      <c r="AL56" s="10">
        <v>59.4</v>
      </c>
      <c r="AM56" s="10">
        <v>60</v>
      </c>
      <c r="AN56" s="10">
        <v>60.2</v>
      </c>
      <c r="AO56" s="10">
        <v>61.1</v>
      </c>
      <c r="AP56" s="10">
        <v>61.5</v>
      </c>
      <c r="AQ56" s="12">
        <v>61.28</v>
      </c>
      <c r="AR56" s="10">
        <v>60.6</v>
      </c>
      <c r="AS56" s="10">
        <v>61.6</v>
      </c>
      <c r="AU56" s="17">
        <f t="shared" si="1"/>
        <v>55.9</v>
      </c>
    </row>
    <row r="57" spans="1:47" s="10" customFormat="1" x14ac:dyDescent="0.2">
      <c r="A57" s="169" t="s">
        <v>417</v>
      </c>
      <c r="B57" s="10" t="s">
        <v>35</v>
      </c>
      <c r="C57" s="10" t="s">
        <v>3</v>
      </c>
      <c r="N57" s="10">
        <v>56.6</v>
      </c>
      <c r="Q57" s="10">
        <v>60.7</v>
      </c>
      <c r="S57" s="10">
        <v>61.7</v>
      </c>
      <c r="U57" s="10">
        <v>62.2</v>
      </c>
      <c r="V57" s="10">
        <v>72.599999999999994</v>
      </c>
      <c r="W57" s="10">
        <v>62.8</v>
      </c>
      <c r="X57" s="10">
        <v>62</v>
      </c>
      <c r="Y57" s="10">
        <v>61.2</v>
      </c>
      <c r="Z57" s="10">
        <v>61.7</v>
      </c>
      <c r="AA57" s="10">
        <v>64.3</v>
      </c>
      <c r="AB57" s="10">
        <v>64.099999999999994</v>
      </c>
      <c r="AE57" s="10">
        <v>60.1</v>
      </c>
      <c r="AF57" s="10">
        <v>74</v>
      </c>
      <c r="AH57" s="10">
        <v>66.3</v>
      </c>
      <c r="AK57" s="10">
        <v>61.8</v>
      </c>
      <c r="AM57" s="10">
        <v>60.3</v>
      </c>
      <c r="AN57" s="10">
        <v>59.5</v>
      </c>
      <c r="AO57" s="10">
        <v>63.1</v>
      </c>
      <c r="AP57" s="10">
        <v>66.099999999999994</v>
      </c>
      <c r="AQ57" s="12">
        <v>59.14</v>
      </c>
      <c r="AR57" s="10">
        <v>60.6</v>
      </c>
      <c r="AS57" s="10">
        <v>62.4</v>
      </c>
      <c r="AU57" s="17">
        <f t="shared" si="1"/>
        <v>56.6</v>
      </c>
    </row>
    <row r="58" spans="1:47" s="10" customFormat="1" x14ac:dyDescent="0.2">
      <c r="A58" s="169" t="s">
        <v>417</v>
      </c>
      <c r="B58" s="10" t="s">
        <v>35</v>
      </c>
      <c r="C58" s="10" t="s">
        <v>4</v>
      </c>
      <c r="H58" s="10">
        <v>69.900000000000006</v>
      </c>
      <c r="R58" s="10">
        <v>64.2</v>
      </c>
      <c r="T58" s="10">
        <v>64.5</v>
      </c>
      <c r="U58" s="10">
        <v>63.5</v>
      </c>
      <c r="V58" s="10">
        <v>68.3</v>
      </c>
      <c r="X58" s="10">
        <v>69.400000000000006</v>
      </c>
      <c r="AA58" s="10">
        <v>70</v>
      </c>
      <c r="AB58" s="10">
        <v>62.4</v>
      </c>
      <c r="AC58" s="10">
        <v>64.3</v>
      </c>
      <c r="AD58" s="10">
        <v>67</v>
      </c>
      <c r="AE58" s="10">
        <v>67.2</v>
      </c>
      <c r="AG58" s="10">
        <v>66.5</v>
      </c>
      <c r="AK58" s="10">
        <v>65.8</v>
      </c>
      <c r="AL58" s="10">
        <v>64.900000000000006</v>
      </c>
      <c r="AM58" s="10">
        <v>61.8</v>
      </c>
      <c r="AO58" s="10">
        <v>76.7</v>
      </c>
      <c r="AQ58" s="12">
        <v>63.95</v>
      </c>
      <c r="AS58" s="10">
        <v>68.599999999999994</v>
      </c>
      <c r="AU58" s="17">
        <f t="shared" si="1"/>
        <v>61.8</v>
      </c>
    </row>
    <row r="59" spans="1:47" s="10" customFormat="1" x14ac:dyDescent="0.2">
      <c r="A59" s="169" t="s">
        <v>417</v>
      </c>
      <c r="B59" s="10" t="s">
        <v>35</v>
      </c>
      <c r="C59" s="10" t="s">
        <v>5</v>
      </c>
      <c r="N59" s="10">
        <v>69.900000000000006</v>
      </c>
      <c r="W59" s="10">
        <v>83.7</v>
      </c>
      <c r="X59" s="10">
        <v>72.7</v>
      </c>
      <c r="Z59" s="10">
        <v>90.9</v>
      </c>
      <c r="AB59" s="10">
        <v>80.599999999999994</v>
      </c>
      <c r="AC59" s="10">
        <v>83.9</v>
      </c>
      <c r="AE59" s="10">
        <v>72.8</v>
      </c>
      <c r="AF59" s="10">
        <v>67.8</v>
      </c>
      <c r="AG59" s="10">
        <v>80.8</v>
      </c>
      <c r="AH59" s="10">
        <v>71.900000000000006</v>
      </c>
      <c r="AK59" s="10">
        <v>82.4</v>
      </c>
      <c r="AN59" s="10">
        <v>91</v>
      </c>
      <c r="AO59" s="10">
        <v>93.5</v>
      </c>
      <c r="AQ59" s="12"/>
      <c r="AS59" s="10">
        <v>80.7</v>
      </c>
      <c r="AU59" s="17">
        <f t="shared" si="1"/>
        <v>67.8</v>
      </c>
    </row>
    <row r="60" spans="1:47" s="10" customFormat="1" x14ac:dyDescent="0.2">
      <c r="A60" s="169" t="s">
        <v>417</v>
      </c>
      <c r="B60" s="10" t="s">
        <v>35</v>
      </c>
      <c r="C60" s="10" t="s">
        <v>6</v>
      </c>
      <c r="P60" s="10">
        <v>93.9</v>
      </c>
      <c r="Y60" s="10">
        <v>93.8</v>
      </c>
      <c r="Z60" s="10">
        <v>97.3</v>
      </c>
      <c r="AB60" s="10">
        <v>94.6</v>
      </c>
      <c r="AC60" s="10">
        <v>101.9</v>
      </c>
      <c r="AD60" s="10">
        <v>95.1</v>
      </c>
      <c r="AL60" s="10">
        <v>98.5</v>
      </c>
      <c r="AM60" s="10">
        <v>83.1</v>
      </c>
      <c r="AO60" s="10">
        <v>108.5</v>
      </c>
      <c r="AQ60" s="12"/>
      <c r="AU60" s="17">
        <f t="shared" si="1"/>
        <v>83.1</v>
      </c>
    </row>
    <row r="61" spans="1:47" s="10" customFormat="1" x14ac:dyDescent="0.2">
      <c r="A61" s="169" t="s">
        <v>417</v>
      </c>
      <c r="B61" s="10" t="s">
        <v>35</v>
      </c>
      <c r="C61" s="10" t="s">
        <v>7</v>
      </c>
      <c r="N61" s="10">
        <v>75.5</v>
      </c>
      <c r="Y61" s="10">
        <v>89.8</v>
      </c>
      <c r="AA61" s="10">
        <v>102.4</v>
      </c>
      <c r="AB61" s="10">
        <v>94.4</v>
      </c>
      <c r="AC61" s="10">
        <v>96.4</v>
      </c>
      <c r="AD61" s="10">
        <v>104.6</v>
      </c>
      <c r="AE61" s="10">
        <v>103.9</v>
      </c>
      <c r="AG61" s="10">
        <v>106.8</v>
      </c>
      <c r="AH61" s="10">
        <v>108.9</v>
      </c>
      <c r="AN61" s="10">
        <v>90.4</v>
      </c>
      <c r="AQ61" s="12"/>
      <c r="AR61" s="10">
        <v>108.3</v>
      </c>
      <c r="AS61" s="10">
        <v>81.2</v>
      </c>
      <c r="AU61" s="17">
        <f t="shared" si="1"/>
        <v>75.5</v>
      </c>
    </row>
    <row r="62" spans="1:47" s="10" customFormat="1" x14ac:dyDescent="0.2">
      <c r="A62" s="169" t="s">
        <v>417</v>
      </c>
      <c r="B62" s="10" t="s">
        <v>35</v>
      </c>
      <c r="C62" s="10" t="s">
        <v>8</v>
      </c>
      <c r="AF62" s="10">
        <v>105.6</v>
      </c>
      <c r="AH62" s="10">
        <v>115.8</v>
      </c>
      <c r="AL62" s="10">
        <v>127</v>
      </c>
      <c r="AM62" s="10">
        <v>135.6</v>
      </c>
      <c r="AQ62" s="12"/>
      <c r="AU62" s="17">
        <f t="shared" si="1"/>
        <v>105.6</v>
      </c>
    </row>
    <row r="63" spans="1:47" s="10" customFormat="1" x14ac:dyDescent="0.2">
      <c r="A63" s="169" t="s">
        <v>417</v>
      </c>
      <c r="B63" s="10" t="s">
        <v>35</v>
      </c>
      <c r="C63" s="10" t="s">
        <v>49</v>
      </c>
      <c r="AQ63" s="12"/>
      <c r="AU63" s="17" t="str">
        <f t="shared" si="1"/>
        <v>No Rec</v>
      </c>
    </row>
    <row r="64" spans="1:47" s="10" customFormat="1" x14ac:dyDescent="0.2">
      <c r="A64" s="169" t="s">
        <v>417</v>
      </c>
      <c r="B64" s="10" t="s">
        <v>35</v>
      </c>
      <c r="C64" s="10" t="s">
        <v>50</v>
      </c>
      <c r="AQ64" s="12"/>
      <c r="AU64" s="17" t="str">
        <f t="shared" si="1"/>
        <v>No Rec</v>
      </c>
    </row>
    <row r="65" spans="1:47" s="10" customFormat="1" x14ac:dyDescent="0.2">
      <c r="A65" s="169" t="s">
        <v>417</v>
      </c>
      <c r="B65" s="10" t="s">
        <v>35</v>
      </c>
      <c r="C65" s="10" t="s">
        <v>9</v>
      </c>
      <c r="O65" s="10">
        <v>66</v>
      </c>
      <c r="P65" s="10">
        <v>64.5</v>
      </c>
      <c r="Q65" s="10">
        <v>63.3</v>
      </c>
      <c r="R65" s="10">
        <v>60.3</v>
      </c>
      <c r="S65" s="10">
        <v>71.2</v>
      </c>
      <c r="T65" s="10">
        <v>68.400000000000006</v>
      </c>
      <c r="V65" s="10">
        <v>65.099999999999994</v>
      </c>
      <c r="W65" s="10">
        <v>63.4</v>
      </c>
      <c r="X65" s="10">
        <v>64.099999999999994</v>
      </c>
      <c r="Y65" s="10">
        <v>60.6</v>
      </c>
      <c r="Z65" s="10">
        <v>65.8</v>
      </c>
      <c r="AA65" s="10">
        <v>69.5</v>
      </c>
      <c r="AB65" s="10">
        <v>64.900000000000006</v>
      </c>
      <c r="AC65" s="10">
        <v>81.7</v>
      </c>
      <c r="AD65" s="10">
        <v>71.7</v>
      </c>
      <c r="AF65" s="10">
        <v>61</v>
      </c>
      <c r="AH65" s="10">
        <v>65.099999999999994</v>
      </c>
      <c r="AL65" s="10">
        <v>67.400000000000006</v>
      </c>
      <c r="AN65" s="10">
        <v>66.2</v>
      </c>
      <c r="AP65" s="10">
        <v>63.7</v>
      </c>
      <c r="AQ65" s="12">
        <v>63.89</v>
      </c>
      <c r="AR65" s="10">
        <v>64.099999999999994</v>
      </c>
      <c r="AU65" s="17">
        <f t="shared" si="1"/>
        <v>60.3</v>
      </c>
    </row>
    <row r="66" spans="1:47" s="10" customFormat="1" x14ac:dyDescent="0.2">
      <c r="A66" s="169" t="s">
        <v>417</v>
      </c>
      <c r="B66" s="10" t="s">
        <v>35</v>
      </c>
      <c r="C66" s="10" t="s">
        <v>10</v>
      </c>
      <c r="P66" s="10">
        <v>79.400000000000006</v>
      </c>
      <c r="Q66" s="10">
        <v>64.900000000000006</v>
      </c>
      <c r="R66" s="10">
        <v>78</v>
      </c>
      <c r="S66" s="10">
        <v>70.400000000000006</v>
      </c>
      <c r="T66" s="10">
        <v>72</v>
      </c>
      <c r="U66" s="10">
        <v>68.5</v>
      </c>
      <c r="V66" s="10">
        <v>71</v>
      </c>
      <c r="W66" s="10">
        <v>73.2</v>
      </c>
      <c r="X66" s="10">
        <v>75</v>
      </c>
      <c r="Y66" s="10">
        <v>64</v>
      </c>
      <c r="Z66" s="10">
        <v>63.8</v>
      </c>
      <c r="AA66" s="10">
        <v>61.9</v>
      </c>
      <c r="AB66" s="10">
        <v>63.3</v>
      </c>
      <c r="AC66" s="10">
        <v>68.099999999999994</v>
      </c>
      <c r="AD66" s="10">
        <v>69.5</v>
      </c>
      <c r="AE66" s="10">
        <v>63.1</v>
      </c>
      <c r="AF66" s="10">
        <v>74.7</v>
      </c>
      <c r="AG66" s="10">
        <v>64.2</v>
      </c>
      <c r="AM66" s="10">
        <v>70.400000000000006</v>
      </c>
      <c r="AN66" s="10">
        <v>72.8</v>
      </c>
      <c r="AO66" s="10">
        <v>68.2</v>
      </c>
      <c r="AP66" s="10">
        <v>67.599999999999994</v>
      </c>
      <c r="AQ66" s="12">
        <v>66.61</v>
      </c>
      <c r="AU66" s="17">
        <f t="shared" si="1"/>
        <v>61.9</v>
      </c>
    </row>
    <row r="67" spans="1:47" s="10" customFormat="1" x14ac:dyDescent="0.2">
      <c r="A67" s="169" t="s">
        <v>417</v>
      </c>
      <c r="B67" s="10" t="s">
        <v>35</v>
      </c>
      <c r="C67" s="10" t="s">
        <v>11</v>
      </c>
      <c r="O67" s="10">
        <v>71.900000000000006</v>
      </c>
      <c r="P67" s="10">
        <v>71.3</v>
      </c>
      <c r="Q67" s="10">
        <v>69.7</v>
      </c>
      <c r="R67" s="10">
        <v>71.900000000000006</v>
      </c>
      <c r="S67" s="10">
        <v>74.099999999999994</v>
      </c>
      <c r="T67" s="10">
        <v>69.099999999999994</v>
      </c>
      <c r="U67" s="10">
        <v>69.2</v>
      </c>
      <c r="V67" s="10">
        <v>70.2</v>
      </c>
      <c r="W67" s="10">
        <v>71</v>
      </c>
      <c r="X67" s="10">
        <v>81</v>
      </c>
      <c r="Y67" s="10">
        <v>75.8</v>
      </c>
      <c r="Z67" s="10">
        <v>72.8</v>
      </c>
      <c r="AB67" s="10">
        <v>76.3</v>
      </c>
      <c r="AD67" s="10">
        <v>72.7</v>
      </c>
      <c r="AF67" s="10">
        <v>70.7</v>
      </c>
      <c r="AG67" s="10">
        <v>66.099999999999994</v>
      </c>
      <c r="AH67" s="10">
        <v>66.2</v>
      </c>
      <c r="AK67" s="10">
        <v>67.400000000000006</v>
      </c>
      <c r="AL67" s="10">
        <v>68.099999999999994</v>
      </c>
      <c r="AM67" s="10">
        <v>67.7</v>
      </c>
      <c r="AQ67" s="12"/>
      <c r="AU67" s="17">
        <f t="shared" si="1"/>
        <v>66.099999999999994</v>
      </c>
    </row>
    <row r="68" spans="1:47" s="10" customFormat="1" x14ac:dyDescent="0.2">
      <c r="A68" s="169" t="s">
        <v>417</v>
      </c>
      <c r="B68" s="10" t="s">
        <v>35</v>
      </c>
      <c r="C68" s="10" t="s">
        <v>12</v>
      </c>
      <c r="P68" s="10">
        <v>78.599999999999994</v>
      </c>
      <c r="Q68" s="10">
        <v>78.599999999999994</v>
      </c>
      <c r="R68" s="10">
        <v>77.900000000000006</v>
      </c>
      <c r="S68" s="10">
        <v>72.5</v>
      </c>
      <c r="T68" s="10">
        <v>72.7</v>
      </c>
      <c r="U68" s="10">
        <v>73.900000000000006</v>
      </c>
      <c r="V68" s="10">
        <v>81.2</v>
      </c>
      <c r="W68" s="10">
        <v>74.400000000000006</v>
      </c>
      <c r="X68" s="10">
        <v>82.5</v>
      </c>
      <c r="Z68" s="10">
        <v>80.2</v>
      </c>
      <c r="AA68" s="10">
        <v>81.5</v>
      </c>
      <c r="AB68" s="10">
        <v>76.400000000000006</v>
      </c>
      <c r="AF68" s="10">
        <v>78.900000000000006</v>
      </c>
      <c r="AN68" s="10">
        <v>94.5</v>
      </c>
      <c r="AQ68" s="12"/>
      <c r="AR68" s="10">
        <v>69.3</v>
      </c>
      <c r="AU68" s="17">
        <f t="shared" si="1"/>
        <v>69.3</v>
      </c>
    </row>
    <row r="69" spans="1:47" s="10" customFormat="1" x14ac:dyDescent="0.2">
      <c r="A69" s="169" t="s">
        <v>417</v>
      </c>
      <c r="B69" s="10" t="s">
        <v>35</v>
      </c>
      <c r="C69" s="10" t="s">
        <v>13</v>
      </c>
      <c r="T69" s="10">
        <v>78.400000000000006</v>
      </c>
      <c r="U69" s="10">
        <v>81</v>
      </c>
      <c r="V69" s="10">
        <v>78.599999999999994</v>
      </c>
      <c r="W69" s="10">
        <v>81.900000000000006</v>
      </c>
      <c r="X69" s="10">
        <v>84.5</v>
      </c>
      <c r="Y69" s="10">
        <v>76.3</v>
      </c>
      <c r="Z69" s="10">
        <v>76.5</v>
      </c>
      <c r="AA69" s="10">
        <v>86</v>
      </c>
      <c r="AB69" s="10">
        <v>87.5</v>
      </c>
      <c r="AE69" s="10">
        <v>77</v>
      </c>
      <c r="AL69" s="10">
        <v>98.5</v>
      </c>
      <c r="AQ69" s="12">
        <v>69.569999999999993</v>
      </c>
      <c r="AR69" s="10">
        <v>80.599999999999994</v>
      </c>
      <c r="AU69" s="17">
        <f t="shared" ref="AU69:AU100" si="2">IF(ISERROR(SMALL(D69:AT69,1)),"No Rec",(SMALL(D69:AT69,1)))</f>
        <v>69.569999999999993</v>
      </c>
    </row>
    <row r="70" spans="1:47" s="10" customFormat="1" x14ac:dyDescent="0.2">
      <c r="A70" s="169" t="s">
        <v>417</v>
      </c>
      <c r="B70" s="10" t="s">
        <v>35</v>
      </c>
      <c r="C70" s="10" t="s">
        <v>14</v>
      </c>
      <c r="X70" s="10">
        <v>79.400000000000006</v>
      </c>
      <c r="Y70" s="10">
        <v>74.900000000000006</v>
      </c>
      <c r="AA70" s="10">
        <v>75.2</v>
      </c>
      <c r="AB70" s="10">
        <v>84.9</v>
      </c>
      <c r="AD70" s="10">
        <v>86.1</v>
      </c>
      <c r="AE70" s="10">
        <v>91</v>
      </c>
      <c r="AF70" s="10">
        <v>83.2</v>
      </c>
      <c r="AG70" s="10">
        <v>81.400000000000006</v>
      </c>
      <c r="AH70" s="10">
        <v>93</v>
      </c>
      <c r="AQ70" s="12"/>
      <c r="AU70" s="17">
        <f t="shared" si="2"/>
        <v>74.900000000000006</v>
      </c>
    </row>
    <row r="71" spans="1:47" s="10" customFormat="1" x14ac:dyDescent="0.2">
      <c r="A71" s="169" t="s">
        <v>417</v>
      </c>
      <c r="B71" s="10" t="s">
        <v>35</v>
      </c>
      <c r="C71" s="10" t="s">
        <v>15</v>
      </c>
      <c r="P71" s="10">
        <v>110.5</v>
      </c>
      <c r="AB71" s="10">
        <v>89.8</v>
      </c>
      <c r="AC71" s="10">
        <v>83.2</v>
      </c>
      <c r="AE71" s="10">
        <v>82.1</v>
      </c>
      <c r="AG71" s="10">
        <v>84.9</v>
      </c>
      <c r="AH71" s="10">
        <v>84.6</v>
      </c>
      <c r="AL71" s="10">
        <v>93.3</v>
      </c>
      <c r="AQ71" s="12"/>
      <c r="AU71" s="17">
        <f t="shared" si="2"/>
        <v>82.1</v>
      </c>
    </row>
    <row r="72" spans="1:47" s="10" customFormat="1" x14ac:dyDescent="0.2">
      <c r="A72" s="169" t="s">
        <v>417</v>
      </c>
      <c r="B72" s="10" t="s">
        <v>35</v>
      </c>
      <c r="C72" s="10" t="s">
        <v>16</v>
      </c>
      <c r="Q72" s="10">
        <v>111.7</v>
      </c>
      <c r="R72" s="10">
        <v>117.3</v>
      </c>
      <c r="AH72" s="10">
        <v>84.4</v>
      </c>
      <c r="AQ72" s="12"/>
      <c r="AU72" s="17">
        <f t="shared" si="2"/>
        <v>84.4</v>
      </c>
    </row>
    <row r="73" spans="1:47" s="10" customFormat="1" x14ac:dyDescent="0.2">
      <c r="A73" s="169" t="s">
        <v>417</v>
      </c>
      <c r="B73" s="10" t="s">
        <v>35</v>
      </c>
      <c r="C73" s="10" t="s">
        <v>17</v>
      </c>
      <c r="AO73" s="10">
        <v>101.4</v>
      </c>
      <c r="AP73" s="10">
        <v>104.1</v>
      </c>
      <c r="AQ73" s="12"/>
      <c r="AU73" s="17">
        <f t="shared" si="2"/>
        <v>101.4</v>
      </c>
    </row>
    <row r="74" spans="1:47" s="10" customFormat="1" x14ac:dyDescent="0.2">
      <c r="A74" s="169" t="s">
        <v>417</v>
      </c>
      <c r="B74" s="10" t="s">
        <v>35</v>
      </c>
      <c r="C74" s="10" t="s">
        <v>51</v>
      </c>
      <c r="AQ74" s="12"/>
      <c r="AU74" s="17" t="str">
        <f t="shared" si="2"/>
        <v>No Rec</v>
      </c>
    </row>
    <row r="75" spans="1:47" s="10" customFormat="1" x14ac:dyDescent="0.2">
      <c r="A75" s="169" t="s">
        <v>417</v>
      </c>
      <c r="B75" s="10" t="s">
        <v>35</v>
      </c>
      <c r="C75" s="10" t="s">
        <v>52</v>
      </c>
      <c r="AQ75" s="12"/>
      <c r="AU75" s="17" t="str">
        <f t="shared" si="2"/>
        <v>No Rec</v>
      </c>
    </row>
    <row r="76" spans="1:47" s="10" customFormat="1" x14ac:dyDescent="0.2">
      <c r="A76" s="169" t="s">
        <v>417</v>
      </c>
      <c r="B76" s="10" t="s">
        <v>35</v>
      </c>
      <c r="C76" s="10" t="s">
        <v>53</v>
      </c>
      <c r="AQ76" s="12"/>
      <c r="AU76" s="17" t="str">
        <f t="shared" si="2"/>
        <v>No Rec</v>
      </c>
    </row>
    <row r="77" spans="1:47" s="11" customFormat="1" x14ac:dyDescent="0.2">
      <c r="A77" s="169" t="s">
        <v>417</v>
      </c>
      <c r="B77" s="11" t="s">
        <v>36</v>
      </c>
      <c r="C77" s="11" t="s">
        <v>19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M77" s="11">
        <v>1.5081018518518518E-3</v>
      </c>
      <c r="AN77" s="11">
        <v>1.4155092592592589E-3</v>
      </c>
      <c r="AO77" s="11">
        <v>1.4745370370370372E-3</v>
      </c>
      <c r="AP77" s="11">
        <v>1.486111111111111E-3</v>
      </c>
      <c r="AQ77" s="11">
        <v>1.5605324074074074E-3</v>
      </c>
      <c r="AR77" s="11">
        <v>1.5127314814814814E-3</v>
      </c>
      <c r="AS77" s="11">
        <v>1.5034722222222222E-3</v>
      </c>
      <c r="AU77" s="21">
        <f t="shared" ref="AU77:AU108" si="3">IF(SUM(D77:AT77)=0,"No Rec",MIN(D77:AT77))</f>
        <v>1.4155092592592589E-3</v>
      </c>
    </row>
    <row r="78" spans="1:47" s="11" customFormat="1" x14ac:dyDescent="0.2">
      <c r="A78" s="169" t="s">
        <v>417</v>
      </c>
      <c r="B78" s="11" t="s">
        <v>36</v>
      </c>
      <c r="C78" s="11" t="s">
        <v>0</v>
      </c>
      <c r="N78" s="11">
        <v>1.3715277777777779E-3</v>
      </c>
      <c r="P78" s="11">
        <v>1.5486111111111111E-3</v>
      </c>
      <c r="Q78" s="11">
        <v>1.4305555555555556E-3</v>
      </c>
      <c r="R78" s="11">
        <v>1.4976851851851852E-3</v>
      </c>
      <c r="S78" s="11">
        <v>1.5949074074074075E-3</v>
      </c>
      <c r="T78" s="11">
        <v>1.5150462962962962E-3</v>
      </c>
      <c r="U78" s="11">
        <v>1.4918981481481482E-3</v>
      </c>
      <c r="V78" s="11">
        <v>1.4444444444444444E-3</v>
      </c>
      <c r="W78" s="11">
        <v>1.5451388888888891E-3</v>
      </c>
      <c r="X78" s="11">
        <v>1.4548611111111114E-3</v>
      </c>
      <c r="Y78" s="11">
        <v>1.5347222222222223E-3</v>
      </c>
      <c r="Z78" s="11">
        <v>1.3946759259259259E-3</v>
      </c>
      <c r="AA78" s="11">
        <v>1.4317129629629628E-3</v>
      </c>
      <c r="AB78" s="11">
        <v>1.4687500000000002E-3</v>
      </c>
      <c r="AC78" s="11">
        <v>1.4641203703703706E-3</v>
      </c>
      <c r="AD78" s="11">
        <v>1.4409722222222222E-3</v>
      </c>
      <c r="AF78" s="11">
        <v>1.4571759259259258E-3</v>
      </c>
      <c r="AG78" s="11">
        <v>1.6030092592592595E-3</v>
      </c>
      <c r="AH78" s="11">
        <v>1.4594907407407406E-3</v>
      </c>
      <c r="AK78" s="11">
        <v>1.5752314814814815E-3</v>
      </c>
      <c r="AL78" s="11">
        <v>1.5127314814814814E-3</v>
      </c>
      <c r="AN78" s="11">
        <v>1.4837962962962964E-3</v>
      </c>
      <c r="AO78" s="11">
        <v>1.5277777777777779E-3</v>
      </c>
      <c r="AP78" s="11">
        <v>1.5983796296296295E-3</v>
      </c>
      <c r="AQ78" s="11">
        <v>1.4112268518518517E-3</v>
      </c>
      <c r="AR78" s="11">
        <v>1.4756944444444444E-3</v>
      </c>
      <c r="AS78" s="11">
        <v>1.5104166666666666E-3</v>
      </c>
      <c r="AU78" s="21">
        <f t="shared" si="3"/>
        <v>1.3715277777777779E-3</v>
      </c>
    </row>
    <row r="79" spans="1:47" s="11" customFormat="1" x14ac:dyDescent="0.2">
      <c r="A79" s="169" t="s">
        <v>417</v>
      </c>
      <c r="B79" s="11" t="s">
        <v>36</v>
      </c>
      <c r="C79" s="11" t="s">
        <v>1</v>
      </c>
      <c r="N79" s="11">
        <v>1.423611111111111E-3</v>
      </c>
      <c r="P79" s="11">
        <v>1.5393518518518519E-3</v>
      </c>
      <c r="Q79" s="11">
        <v>1.4467592592592594E-3</v>
      </c>
      <c r="R79" s="11">
        <v>1.8437499999999999E-3</v>
      </c>
      <c r="U79" s="11">
        <v>1.5648148148148149E-3</v>
      </c>
      <c r="W79" s="11">
        <v>1.6585648148148148E-3</v>
      </c>
      <c r="X79" s="11">
        <v>1.5474537037037039E-3</v>
      </c>
      <c r="Y79" s="11">
        <v>1.5543981481481483E-3</v>
      </c>
      <c r="Z79" s="11">
        <v>1.5104166666666666E-3</v>
      </c>
      <c r="AA79" s="11">
        <v>1.5219907407407411E-3</v>
      </c>
      <c r="AC79" s="11" t="s">
        <v>93</v>
      </c>
      <c r="AE79" s="11">
        <v>1.6099537037037037E-3</v>
      </c>
      <c r="AF79" s="11">
        <v>1.5289351851851853E-3</v>
      </c>
      <c r="AG79" s="11">
        <v>1.7685185185185184E-3</v>
      </c>
      <c r="AH79" s="11">
        <v>1.517361111111111E-3</v>
      </c>
      <c r="AK79" s="11">
        <v>1.5567129629629629E-3</v>
      </c>
      <c r="AL79" s="11">
        <v>1.5231481481481483E-3</v>
      </c>
      <c r="AM79" s="11">
        <v>1.5428240740740741E-3</v>
      </c>
      <c r="AN79" s="11">
        <v>1.4895833333333332E-3</v>
      </c>
      <c r="AO79" s="11">
        <v>1.494212962962963E-3</v>
      </c>
      <c r="AP79" s="11">
        <v>1.5520833333333333E-3</v>
      </c>
      <c r="AQ79" s="11">
        <v>1.5723379629629629E-3</v>
      </c>
      <c r="AU79" s="21">
        <f t="shared" si="3"/>
        <v>1.423611111111111E-3</v>
      </c>
    </row>
    <row r="80" spans="1:47" s="11" customFormat="1" x14ac:dyDescent="0.2">
      <c r="A80" s="169" t="s">
        <v>417</v>
      </c>
      <c r="B80" s="11" t="s">
        <v>36</v>
      </c>
      <c r="C80" s="11" t="s">
        <v>2</v>
      </c>
      <c r="K80" s="11">
        <v>1.4699074074074074E-3</v>
      </c>
      <c r="P80" s="11">
        <v>1.8124999999999999E-3</v>
      </c>
      <c r="Q80" s="11">
        <v>1.6793981481481484E-3</v>
      </c>
      <c r="S80" s="11">
        <v>1.6921296296296296E-3</v>
      </c>
      <c r="T80" s="11">
        <v>1.6643518518518518E-3</v>
      </c>
      <c r="U80" s="11">
        <v>1.6863425925925926E-3</v>
      </c>
      <c r="V80" s="11">
        <v>1.6261574074074075E-3</v>
      </c>
      <c r="W80" s="11">
        <v>1.7326388888888888E-3</v>
      </c>
      <c r="X80" s="11">
        <v>1.5532407407407407E-3</v>
      </c>
      <c r="Y80" s="11">
        <v>1.5833333333333335E-3</v>
      </c>
      <c r="Z80" s="11">
        <v>1.7685185185185184E-3</v>
      </c>
      <c r="AA80" s="11">
        <v>1.7025462962962964E-3</v>
      </c>
      <c r="AB80" s="11">
        <v>1.6493055555555556E-3</v>
      </c>
      <c r="AD80" s="11">
        <v>1.8981481481481482E-3</v>
      </c>
      <c r="AF80" s="11">
        <v>1.6099537037037037E-3</v>
      </c>
      <c r="AG80" s="11">
        <v>1.7245370370370372E-3</v>
      </c>
      <c r="AK80" s="11">
        <v>1.6493055555555556E-3</v>
      </c>
      <c r="AL80" s="11">
        <v>1.7395833333333332E-3</v>
      </c>
      <c r="AM80" s="11">
        <v>1.5659722222222221E-3</v>
      </c>
      <c r="AN80" s="11">
        <v>1.6122685185185187E-3</v>
      </c>
      <c r="AO80" s="11">
        <v>1.6249999999999999E-3</v>
      </c>
      <c r="AP80" s="11">
        <v>1.5567129629629629E-3</v>
      </c>
      <c r="AQ80" s="11">
        <v>1.5468749999999999E-3</v>
      </c>
      <c r="AR80" s="11">
        <v>1.5671296296296299E-3</v>
      </c>
      <c r="AS80" s="11">
        <v>1.5347222222222223E-3</v>
      </c>
      <c r="AU80" s="21">
        <f t="shared" si="3"/>
        <v>1.4699074074074074E-3</v>
      </c>
    </row>
    <row r="81" spans="1:47" s="11" customFormat="1" x14ac:dyDescent="0.2">
      <c r="A81" s="169" t="s">
        <v>417</v>
      </c>
      <c r="B81" s="11" t="s">
        <v>36</v>
      </c>
      <c r="C81" s="11" t="s">
        <v>3</v>
      </c>
      <c r="N81" s="11">
        <v>1.4722222222222222E-3</v>
      </c>
      <c r="P81" s="11">
        <v>1.9837962962962964E-3</v>
      </c>
      <c r="Q81" s="11">
        <v>1.6226851851851853E-3</v>
      </c>
      <c r="T81" s="11">
        <v>1.7662037037037039E-3</v>
      </c>
      <c r="U81" s="11">
        <v>1.8587962962962965E-3</v>
      </c>
      <c r="V81" s="11">
        <v>1.90625E-3</v>
      </c>
      <c r="W81" s="11">
        <v>1.7326388888888888E-3</v>
      </c>
      <c r="X81" s="11">
        <v>1.7569444444444447E-3</v>
      </c>
      <c r="Y81" s="11">
        <v>1.7847222222222225E-3</v>
      </c>
      <c r="AA81" s="11">
        <v>1.71875E-3</v>
      </c>
      <c r="AB81" s="11">
        <v>1.8148148148148149E-3</v>
      </c>
      <c r="AE81" s="11">
        <v>1.7638888888888888E-3</v>
      </c>
      <c r="AF81" s="11">
        <v>1.741898148148148E-3</v>
      </c>
      <c r="AG81" s="11">
        <v>1.8032407407407407E-3</v>
      </c>
      <c r="AM81" s="11">
        <v>1.7175925925925926E-3</v>
      </c>
      <c r="AN81" s="11">
        <v>1.8993055555555553E-3</v>
      </c>
      <c r="AO81" s="11">
        <v>1.6597222222222224E-3</v>
      </c>
      <c r="AP81" s="11">
        <v>1.6331018518518517E-3</v>
      </c>
      <c r="AQ81" s="11">
        <v>1.6041666666666667E-3</v>
      </c>
      <c r="AR81" s="11">
        <v>1.7488425925925926E-3</v>
      </c>
      <c r="AS81" s="11">
        <v>1.6284722222222221E-3</v>
      </c>
      <c r="AU81" s="21">
        <f t="shared" si="3"/>
        <v>1.4722222222222222E-3</v>
      </c>
    </row>
    <row r="82" spans="1:47" s="11" customFormat="1" x14ac:dyDescent="0.2">
      <c r="A82" s="169" t="s">
        <v>417</v>
      </c>
      <c r="B82" s="11" t="s">
        <v>36</v>
      </c>
      <c r="C82" s="11" t="s">
        <v>4</v>
      </c>
      <c r="I82" s="11">
        <v>1.7604166666666669E-3</v>
      </c>
      <c r="P82" s="11">
        <v>2.0451388888888893E-3</v>
      </c>
      <c r="R82" s="11">
        <v>1.6967592592592592E-3</v>
      </c>
      <c r="T82" s="11">
        <v>2.0937500000000001E-3</v>
      </c>
      <c r="U82" s="11">
        <v>1.7175925925925926E-3</v>
      </c>
      <c r="V82" s="11">
        <v>2.0648148148148149E-3</v>
      </c>
      <c r="W82" s="11">
        <v>1.9421296296296298E-3</v>
      </c>
      <c r="AA82" s="11">
        <v>1.8750000000000001E-3</v>
      </c>
      <c r="AB82" s="11">
        <v>2.2118055555555558E-3</v>
      </c>
      <c r="AC82" s="11">
        <v>1.9247685185185184E-3</v>
      </c>
      <c r="AD82" s="11">
        <v>1.9131944444444446E-3</v>
      </c>
      <c r="AE82" s="11">
        <v>1.7835648148148149E-3</v>
      </c>
      <c r="AF82" s="11">
        <v>1.6620370370370372E-3</v>
      </c>
      <c r="AG82" s="11">
        <v>1.8159722222222223E-3</v>
      </c>
      <c r="AH82" s="11">
        <v>1.8773148148148145E-3</v>
      </c>
      <c r="AM82" s="11">
        <v>1.9513888888888888E-3</v>
      </c>
      <c r="AO82" s="11">
        <v>1.7592592592592592E-3</v>
      </c>
      <c r="AP82" s="11">
        <v>1.8483796296296295E-3</v>
      </c>
      <c r="AR82" s="11">
        <v>1.96412037037037E-3</v>
      </c>
      <c r="AU82" s="21">
        <f t="shared" si="3"/>
        <v>1.6620370370370372E-3</v>
      </c>
    </row>
    <row r="83" spans="1:47" s="11" customFormat="1" x14ac:dyDescent="0.2">
      <c r="A83" s="169" t="s">
        <v>417</v>
      </c>
      <c r="B83" s="11" t="s">
        <v>36</v>
      </c>
      <c r="C83" s="11" t="s">
        <v>5</v>
      </c>
      <c r="K83" s="11">
        <v>1.7685185185185184E-3</v>
      </c>
      <c r="Q83" s="11">
        <v>2.0254629629629629E-3</v>
      </c>
      <c r="R83" s="11">
        <v>2.2326388888888886E-3</v>
      </c>
      <c r="S83" s="11">
        <v>2.359953703703704E-3</v>
      </c>
      <c r="T83" s="11">
        <v>2.4583333333333336E-3</v>
      </c>
      <c r="U83" s="11">
        <v>2.1747685185185186E-3</v>
      </c>
      <c r="V83" s="11">
        <v>2.1122685185185185E-3</v>
      </c>
      <c r="W83" s="11">
        <v>2.3368055555555559E-3</v>
      </c>
      <c r="X83" s="11">
        <v>1.9594907407407408E-3</v>
      </c>
      <c r="Y83" s="11">
        <v>2.2372685185185186E-3</v>
      </c>
      <c r="Z83" s="11">
        <v>2.0312499999999996E-3</v>
      </c>
      <c r="AA83" s="11">
        <v>2.1261574074074073E-3</v>
      </c>
      <c r="AB83" s="11">
        <v>2.2581018518518518E-3</v>
      </c>
      <c r="AC83" s="11">
        <v>2.3124999999999999E-3</v>
      </c>
      <c r="AF83" s="11">
        <v>2.1562499999999997E-3</v>
      </c>
      <c r="AH83" s="11">
        <v>1.8182870370370369E-3</v>
      </c>
      <c r="AK83" s="11">
        <v>2.1805555555555558E-3</v>
      </c>
      <c r="AL83" s="11">
        <v>1.957175925925926E-3</v>
      </c>
      <c r="AU83" s="21">
        <f t="shared" si="3"/>
        <v>1.7685185185185184E-3</v>
      </c>
    </row>
    <row r="84" spans="1:47" s="11" customFormat="1" x14ac:dyDescent="0.2">
      <c r="A84" s="169" t="s">
        <v>417</v>
      </c>
      <c r="B84" s="11" t="s">
        <v>36</v>
      </c>
      <c r="C84" s="11" t="s">
        <v>6</v>
      </c>
      <c r="P84" s="11">
        <v>2.4236111111111112E-3</v>
      </c>
      <c r="V84" s="11">
        <v>2.3020833333333335E-3</v>
      </c>
      <c r="W84" s="11">
        <v>2.4270833333333336E-3</v>
      </c>
      <c r="X84" s="11">
        <v>2.4247685185185184E-3</v>
      </c>
      <c r="Y84" s="11">
        <v>2.5057870370370368E-3</v>
      </c>
      <c r="Z84" s="11">
        <v>2.1481481481481482E-3</v>
      </c>
      <c r="AA84" s="11">
        <v>2.2638888888888886E-3</v>
      </c>
      <c r="AE84" s="11">
        <v>2.3055555555555555E-3</v>
      </c>
      <c r="AF84" s="11">
        <v>2.6180555555555558E-3</v>
      </c>
      <c r="AL84" s="11">
        <v>2.6099537037037033E-3</v>
      </c>
      <c r="AM84" s="11">
        <v>2.1041666666666665E-3</v>
      </c>
      <c r="AO84" s="11">
        <v>2.5787037037037037E-3</v>
      </c>
      <c r="AR84" s="11">
        <v>2.0104166666666669E-3</v>
      </c>
      <c r="AS84" s="11">
        <v>2E-3</v>
      </c>
      <c r="AU84" s="21">
        <f t="shared" si="3"/>
        <v>2E-3</v>
      </c>
    </row>
    <row r="85" spans="1:47" s="11" customFormat="1" x14ac:dyDescent="0.2">
      <c r="A85" s="169" t="s">
        <v>417</v>
      </c>
      <c r="B85" s="11" t="s">
        <v>36</v>
      </c>
      <c r="C85" s="11" t="s">
        <v>7</v>
      </c>
      <c r="AA85" s="11">
        <v>2.6724537037037034E-3</v>
      </c>
      <c r="AB85" s="11">
        <v>2.7129629629629626E-3</v>
      </c>
      <c r="AD85" s="11">
        <v>2.9212962962962964E-3</v>
      </c>
      <c r="AE85" s="11">
        <v>2.9953703703703705E-3</v>
      </c>
      <c r="AG85" s="11">
        <v>2.642361111111111E-3</v>
      </c>
      <c r="AP85" s="11">
        <v>2.9004629629629628E-3</v>
      </c>
      <c r="AS85" s="11">
        <v>2.4490740740740744E-3</v>
      </c>
      <c r="AU85" s="21">
        <f t="shared" si="3"/>
        <v>2.4490740740740744E-3</v>
      </c>
    </row>
    <row r="86" spans="1:47" s="11" customFormat="1" x14ac:dyDescent="0.2">
      <c r="A86" s="169" t="s">
        <v>417</v>
      </c>
      <c r="B86" s="11" t="s">
        <v>36</v>
      </c>
      <c r="C86" s="11" t="s">
        <v>8</v>
      </c>
      <c r="U86" s="11">
        <v>2.5439814814814813E-3</v>
      </c>
      <c r="AL86" s="11">
        <v>3.3645833333333336E-3</v>
      </c>
      <c r="AU86" s="21">
        <f t="shared" si="3"/>
        <v>2.5439814814814813E-3</v>
      </c>
    </row>
    <row r="87" spans="1:47" s="11" customFormat="1" x14ac:dyDescent="0.2">
      <c r="A87" s="169" t="s">
        <v>417</v>
      </c>
      <c r="B87" s="11" t="s">
        <v>36</v>
      </c>
      <c r="C87" s="11" t="s">
        <v>49</v>
      </c>
      <c r="AU87" s="21" t="str">
        <f t="shared" si="3"/>
        <v>No Rec</v>
      </c>
    </row>
    <row r="88" spans="1:47" s="11" customFormat="1" x14ac:dyDescent="0.2">
      <c r="A88" s="169" t="s">
        <v>417</v>
      </c>
      <c r="B88" s="11" t="s">
        <v>36</v>
      </c>
      <c r="C88" s="11" t="s">
        <v>50</v>
      </c>
      <c r="AU88" s="21" t="str">
        <f t="shared" si="3"/>
        <v>No Rec</v>
      </c>
    </row>
    <row r="89" spans="1:47" s="11" customFormat="1" x14ac:dyDescent="0.2">
      <c r="A89" s="169" t="s">
        <v>417</v>
      </c>
      <c r="B89" s="11" t="s">
        <v>36</v>
      </c>
      <c r="C89" s="11" t="s">
        <v>9</v>
      </c>
      <c r="D89" s="11">
        <v>1.6377314814814815E-3</v>
      </c>
      <c r="P89" s="11">
        <v>1.7395833333333332E-3</v>
      </c>
      <c r="Q89" s="11">
        <v>1.7511574074074072E-3</v>
      </c>
      <c r="R89" s="11">
        <v>1.5706018518518519E-3</v>
      </c>
      <c r="S89" s="11">
        <v>1.6296296296296295E-3</v>
      </c>
      <c r="T89" s="11">
        <v>1.8321759259259257E-3</v>
      </c>
      <c r="V89" s="11">
        <v>1.8229166666666665E-3</v>
      </c>
      <c r="W89" s="11">
        <v>1.6458333333333333E-3</v>
      </c>
      <c r="X89" s="11">
        <v>1.6655092592592592E-3</v>
      </c>
      <c r="Y89" s="11">
        <v>1.7986111111111111E-3</v>
      </c>
      <c r="Z89" s="11">
        <v>1.7233796296296294E-3</v>
      </c>
      <c r="AA89" s="11">
        <v>1.8993055555555553E-3</v>
      </c>
      <c r="AF89" s="11">
        <v>1.6145833333333333E-3</v>
      </c>
      <c r="AH89" s="11">
        <v>1.6620370370370372E-3</v>
      </c>
      <c r="AL89" s="11">
        <v>1.7754629629629631E-3</v>
      </c>
      <c r="AN89" s="11">
        <v>2.1180555555555553E-3</v>
      </c>
      <c r="AR89" s="11">
        <v>1.6215277777777779E-3</v>
      </c>
      <c r="AU89" s="21">
        <f t="shared" si="3"/>
        <v>1.5706018518518519E-3</v>
      </c>
    </row>
    <row r="90" spans="1:47" s="11" customFormat="1" x14ac:dyDescent="0.2">
      <c r="A90" s="169" t="s">
        <v>417</v>
      </c>
      <c r="B90" s="11" t="s">
        <v>36</v>
      </c>
      <c r="C90" s="11" t="s">
        <v>10</v>
      </c>
      <c r="D90" s="11" t="s">
        <v>55</v>
      </c>
      <c r="Q90" s="11">
        <v>1.8425925925925927E-3</v>
      </c>
      <c r="S90" s="11">
        <v>1.8043981481481481E-3</v>
      </c>
      <c r="U90" s="11">
        <v>1.7858796296296297E-3</v>
      </c>
      <c r="V90" s="11">
        <v>1.939814814814815E-3</v>
      </c>
      <c r="W90" s="11">
        <v>1.7696759259259261E-3</v>
      </c>
      <c r="X90" s="11">
        <v>1.9479166666666664E-3</v>
      </c>
      <c r="Y90" s="11">
        <v>1.8136574074074077E-3</v>
      </c>
      <c r="Z90" s="11">
        <v>2.0972222222222221E-3</v>
      </c>
      <c r="AA90" s="11">
        <v>1.7800925925925927E-3</v>
      </c>
      <c r="AD90" s="11">
        <v>1.9513888888888888E-3</v>
      </c>
      <c r="AE90" s="11">
        <v>2.0671296296296297E-3</v>
      </c>
      <c r="AF90" s="11">
        <v>1.8657407407407407E-3</v>
      </c>
      <c r="AH90" s="11">
        <v>1.9618055555555556E-3</v>
      </c>
      <c r="AO90" s="11">
        <v>1.7696759259259261E-3</v>
      </c>
      <c r="AP90" s="11">
        <v>1.7997685185185185E-3</v>
      </c>
      <c r="AQ90" s="11">
        <v>1.7898148148148146E-3</v>
      </c>
      <c r="AU90" s="21">
        <f t="shared" si="3"/>
        <v>1.7696759259259261E-3</v>
      </c>
    </row>
    <row r="91" spans="1:47" s="11" customFormat="1" x14ac:dyDescent="0.2">
      <c r="A91" s="169" t="s">
        <v>417</v>
      </c>
      <c r="B91" s="11" t="s">
        <v>36</v>
      </c>
      <c r="C91" s="11" t="s">
        <v>11</v>
      </c>
      <c r="D91" s="11">
        <v>1.8738425925925925E-3</v>
      </c>
      <c r="P91" s="11">
        <v>1.8043981481481481E-3</v>
      </c>
      <c r="Q91" s="11">
        <v>1.8530092592592593E-3</v>
      </c>
      <c r="R91" s="11">
        <v>1.8252314814814815E-3</v>
      </c>
      <c r="T91" s="11">
        <v>1.8553240740740743E-3</v>
      </c>
      <c r="U91" s="11">
        <v>1.8090277777777777E-3</v>
      </c>
      <c r="V91" s="11">
        <v>1.8680555555555553E-3</v>
      </c>
      <c r="W91" s="11">
        <v>1.8796296296296295E-3</v>
      </c>
      <c r="AB91" s="11">
        <v>1.8379629629629629E-3</v>
      </c>
      <c r="AC91" s="11">
        <v>1.9016203703703704E-3</v>
      </c>
      <c r="AF91" s="11">
        <v>1.8356481481481481E-3</v>
      </c>
      <c r="AG91" s="11">
        <v>1.8032407407407407E-3</v>
      </c>
      <c r="AM91" s="11">
        <v>1.8842592592592594E-3</v>
      </c>
      <c r="AN91" s="11">
        <v>1.8333333333333335E-3</v>
      </c>
      <c r="AO91" s="11">
        <v>1.8518518518518517E-3</v>
      </c>
      <c r="AQ91" s="11">
        <v>1.8501157407407407E-3</v>
      </c>
      <c r="AU91" s="21">
        <f t="shared" si="3"/>
        <v>1.8032407407407407E-3</v>
      </c>
    </row>
    <row r="92" spans="1:47" s="11" customFormat="1" x14ac:dyDescent="0.2">
      <c r="A92" s="169" t="s">
        <v>417</v>
      </c>
      <c r="B92" s="11" t="s">
        <v>36</v>
      </c>
      <c r="C92" s="11" t="s">
        <v>12</v>
      </c>
      <c r="O92" s="11">
        <v>2.2511574074074074E-3</v>
      </c>
      <c r="P92" s="11">
        <v>2.1747685185185186E-3</v>
      </c>
      <c r="Q92" s="11">
        <v>2.1435185185185186E-3</v>
      </c>
      <c r="R92" s="11">
        <v>2.1030092592592593E-3</v>
      </c>
      <c r="S92" s="11">
        <v>1.9039351851851854E-3</v>
      </c>
      <c r="T92" s="11">
        <v>1.9097222222222222E-3</v>
      </c>
      <c r="U92" s="11">
        <v>1.9618055555555556E-3</v>
      </c>
      <c r="W92" s="11">
        <v>1.9490740740740742E-3</v>
      </c>
      <c r="X92" s="11">
        <v>2.138888888888889E-3</v>
      </c>
      <c r="AE92" s="11">
        <v>2.0995370370370373E-3</v>
      </c>
      <c r="AK92" s="11">
        <v>2.2951388888888891E-3</v>
      </c>
      <c r="AM92" s="11">
        <v>1.9664351851851852E-3</v>
      </c>
      <c r="AP92" s="11">
        <v>1.8368055555555557E-3</v>
      </c>
      <c r="AQ92" s="11">
        <v>1.8530092592592593E-3</v>
      </c>
      <c r="AR92" s="11">
        <v>1.7708333333333332E-3</v>
      </c>
      <c r="AU92" s="21">
        <f t="shared" si="3"/>
        <v>1.7708333333333332E-3</v>
      </c>
    </row>
    <row r="93" spans="1:47" s="11" customFormat="1" x14ac:dyDescent="0.2">
      <c r="A93" s="169" t="s">
        <v>417</v>
      </c>
      <c r="B93" s="11" t="s">
        <v>36</v>
      </c>
      <c r="C93" s="11" t="s">
        <v>13</v>
      </c>
      <c r="U93" s="11">
        <v>2.1689814814814814E-3</v>
      </c>
      <c r="V93" s="11">
        <v>2.2094907407407406E-3</v>
      </c>
      <c r="W93" s="11">
        <v>2.181712962962963E-3</v>
      </c>
      <c r="X93" s="11">
        <v>2.1793981481481482E-3</v>
      </c>
      <c r="Y93" s="11">
        <v>2.0555555555555557E-3</v>
      </c>
      <c r="Z93" s="11">
        <v>2.0289351851851853E-3</v>
      </c>
      <c r="AA93" s="11">
        <v>2.0127314814814817E-3</v>
      </c>
      <c r="AE93" s="11">
        <v>2.0983796296296293E-3</v>
      </c>
      <c r="AG93" s="11">
        <v>2.1365740740740742E-3</v>
      </c>
      <c r="AM93" s="11">
        <v>1.9386574074074072E-3</v>
      </c>
      <c r="AN93" s="11">
        <v>2.1770833333333334E-3</v>
      </c>
      <c r="AP93" s="11">
        <v>1.9525462962962962E-3</v>
      </c>
      <c r="AU93" s="21">
        <f t="shared" si="3"/>
        <v>1.9386574074074072E-3</v>
      </c>
    </row>
    <row r="94" spans="1:47" s="11" customFormat="1" x14ac:dyDescent="0.2">
      <c r="A94" s="169" t="s">
        <v>417</v>
      </c>
      <c r="B94" s="11" t="s">
        <v>36</v>
      </c>
      <c r="C94" s="11" t="s">
        <v>14</v>
      </c>
      <c r="X94" s="11">
        <v>2.3113425925925927E-3</v>
      </c>
      <c r="Y94" s="11">
        <v>2.2951388888888891E-3</v>
      </c>
      <c r="Z94" s="11">
        <v>2.3101851851851851E-3</v>
      </c>
      <c r="AA94" s="11">
        <v>2.3310185185185183E-3</v>
      </c>
      <c r="AB94" s="11">
        <v>2.3194444444444443E-3</v>
      </c>
      <c r="AE94" s="11">
        <v>2.0983796296296293E-3</v>
      </c>
      <c r="AF94" s="11">
        <v>2.2314814814814814E-3</v>
      </c>
      <c r="AG94" s="11">
        <v>2.2175925925925926E-3</v>
      </c>
      <c r="AO94" s="11">
        <v>2.1435185185185186E-3</v>
      </c>
      <c r="AP94" s="11">
        <v>2.0266203703703705E-3</v>
      </c>
      <c r="AU94" s="21">
        <f t="shared" si="3"/>
        <v>2.0266203703703705E-3</v>
      </c>
    </row>
    <row r="95" spans="1:47" s="11" customFormat="1" x14ac:dyDescent="0.2">
      <c r="A95" s="169" t="s">
        <v>417</v>
      </c>
      <c r="B95" s="11" t="s">
        <v>36</v>
      </c>
      <c r="C95" s="11" t="s">
        <v>15</v>
      </c>
      <c r="AF95" s="11">
        <v>2.5694444444444445E-3</v>
      </c>
      <c r="AG95" s="11">
        <v>2.460648148148148E-3</v>
      </c>
      <c r="AH95" s="11">
        <v>2.3344907407407407E-3</v>
      </c>
      <c r="AP95" s="11">
        <v>2.4039351851851856E-3</v>
      </c>
      <c r="AQ95" s="11">
        <v>2.4548611111111112E-3</v>
      </c>
      <c r="AU95" s="21">
        <f t="shared" si="3"/>
        <v>2.3344907407407407E-3</v>
      </c>
    </row>
    <row r="96" spans="1:47" s="11" customFormat="1" x14ac:dyDescent="0.2">
      <c r="A96" s="169" t="s">
        <v>417</v>
      </c>
      <c r="B96" s="11" t="s">
        <v>36</v>
      </c>
      <c r="C96" s="11" t="s">
        <v>16</v>
      </c>
      <c r="AM96" s="11">
        <v>2.4745370370370372E-3</v>
      </c>
      <c r="AU96" s="21">
        <f t="shared" si="3"/>
        <v>2.4745370370370372E-3</v>
      </c>
    </row>
    <row r="97" spans="1:47" s="11" customFormat="1" x14ac:dyDescent="0.2">
      <c r="A97" s="169" t="s">
        <v>417</v>
      </c>
      <c r="B97" s="11" t="s">
        <v>36</v>
      </c>
      <c r="C97" s="11" t="s">
        <v>17</v>
      </c>
      <c r="AO97" s="11">
        <v>2.5578703703703705E-3</v>
      </c>
      <c r="AP97" s="11">
        <v>2.7326388888888891E-3</v>
      </c>
      <c r="AU97" s="21">
        <f t="shared" si="3"/>
        <v>2.5578703703703705E-3</v>
      </c>
    </row>
    <row r="98" spans="1:47" s="11" customFormat="1" x14ac:dyDescent="0.2">
      <c r="A98" s="169" t="s">
        <v>417</v>
      </c>
      <c r="B98" s="11" t="s">
        <v>36</v>
      </c>
      <c r="C98" s="11" t="s">
        <v>51</v>
      </c>
      <c r="AU98" s="21" t="str">
        <f t="shared" si="3"/>
        <v>No Rec</v>
      </c>
    </row>
    <row r="99" spans="1:47" s="11" customFormat="1" x14ac:dyDescent="0.2">
      <c r="A99" s="169" t="s">
        <v>417</v>
      </c>
      <c r="B99" s="11" t="s">
        <v>36</v>
      </c>
      <c r="C99" s="11" t="s">
        <v>52</v>
      </c>
      <c r="AU99" s="21" t="str">
        <f t="shared" si="3"/>
        <v>No Rec</v>
      </c>
    </row>
    <row r="100" spans="1:47" s="11" customFormat="1" x14ac:dyDescent="0.2">
      <c r="A100" s="169" t="s">
        <v>417</v>
      </c>
      <c r="B100" s="11" t="s">
        <v>36</v>
      </c>
      <c r="C100" s="11" t="s">
        <v>53</v>
      </c>
      <c r="AU100" s="21" t="str">
        <f t="shared" si="3"/>
        <v>No Rec</v>
      </c>
    </row>
    <row r="101" spans="1:47" s="11" customFormat="1" x14ac:dyDescent="0.2">
      <c r="A101" s="169" t="s">
        <v>417</v>
      </c>
      <c r="B101" s="11" t="s">
        <v>37</v>
      </c>
      <c r="C101" s="11" t="s">
        <v>19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M101" s="11">
        <v>3.1284722222222222E-3</v>
      </c>
      <c r="AN101" s="11">
        <v>3.0856481481481481E-3</v>
      </c>
      <c r="AO101" s="11">
        <v>3.0081018518518521E-3</v>
      </c>
      <c r="AP101" s="11">
        <v>3.2858796296296295E-3</v>
      </c>
      <c r="AS101" s="11">
        <v>3.2974537037037035E-3</v>
      </c>
      <c r="AU101" s="21">
        <f t="shared" si="3"/>
        <v>3.0081018518518521E-3</v>
      </c>
    </row>
    <row r="102" spans="1:47" s="11" customFormat="1" x14ac:dyDescent="0.2">
      <c r="A102" s="169" t="s">
        <v>417</v>
      </c>
      <c r="B102" s="11" t="s">
        <v>37</v>
      </c>
      <c r="C102" s="11" t="s">
        <v>0</v>
      </c>
      <c r="F102" s="11">
        <v>2.9664351851851848E-3</v>
      </c>
      <c r="P102" s="11">
        <v>3.0127314814814813E-3</v>
      </c>
      <c r="Q102" s="11">
        <v>2.8726851851851852E-3</v>
      </c>
      <c r="R102" s="11">
        <v>2.8518518518518519E-3</v>
      </c>
      <c r="S102" s="11">
        <v>2.8726851851851852E-3</v>
      </c>
      <c r="T102" s="11">
        <v>2.9386574074074072E-3</v>
      </c>
      <c r="U102" s="11">
        <v>3.1597222222222222E-3</v>
      </c>
      <c r="V102" s="11">
        <v>3.0092592592592588E-3</v>
      </c>
      <c r="W102" s="11">
        <v>2.9594907407407404E-3</v>
      </c>
      <c r="X102" s="11">
        <v>2.9768518518518521E-3</v>
      </c>
      <c r="Y102" s="11">
        <v>3.1331018518518518E-3</v>
      </c>
      <c r="Z102" s="11">
        <v>3.0231481481481481E-3</v>
      </c>
      <c r="AA102" s="11">
        <v>3.0127314814814813E-3</v>
      </c>
      <c r="AB102" s="11">
        <v>3.1874999999999998E-3</v>
      </c>
      <c r="AC102" s="11">
        <v>2.9884259259259261E-3</v>
      </c>
      <c r="AD102" s="11">
        <v>2.9791666666666664E-3</v>
      </c>
      <c r="AE102" s="11">
        <v>3.0763888888888889E-3</v>
      </c>
      <c r="AF102" s="11">
        <v>3.0856481481481481E-3</v>
      </c>
      <c r="AG102" s="11">
        <v>3.1990740740740742E-3</v>
      </c>
      <c r="AH102" s="11">
        <v>2.9444444444444444E-3</v>
      </c>
      <c r="AL102" s="11">
        <v>3.2650462962962958E-3</v>
      </c>
      <c r="AM102" s="11">
        <v>3.189814814814815E-3</v>
      </c>
      <c r="AN102" s="11">
        <v>3.1493055555555558E-3</v>
      </c>
      <c r="AP102" s="11">
        <v>3.2974537037037035E-3</v>
      </c>
      <c r="AR102" s="11">
        <v>3.1412037037037038E-3</v>
      </c>
      <c r="AS102" s="11">
        <v>3.3009259259259263E-3</v>
      </c>
      <c r="AU102" s="21">
        <f t="shared" si="3"/>
        <v>2.8518518518518519E-3</v>
      </c>
    </row>
    <row r="103" spans="1:47" s="11" customFormat="1" x14ac:dyDescent="0.2">
      <c r="A103" s="169" t="s">
        <v>417</v>
      </c>
      <c r="B103" s="11" t="s">
        <v>37</v>
      </c>
      <c r="C103" s="11" t="s">
        <v>1</v>
      </c>
      <c r="N103" s="11">
        <v>3.2407407407407406E-3</v>
      </c>
      <c r="P103" s="11">
        <v>3.1770833333333334E-3</v>
      </c>
      <c r="Q103" s="11">
        <v>3.2337962962962958E-3</v>
      </c>
      <c r="R103" s="11">
        <v>3.1087962962962966E-3</v>
      </c>
      <c r="S103" s="11">
        <v>3.0370370370370364E-3</v>
      </c>
      <c r="T103" s="11">
        <v>3.0405092592592589E-3</v>
      </c>
      <c r="U103" s="11">
        <v>3.3368055555555551E-3</v>
      </c>
      <c r="V103" s="11">
        <v>3.0925925925925925E-3</v>
      </c>
      <c r="W103" s="11">
        <v>2.9780092592592588E-3</v>
      </c>
      <c r="X103" s="11">
        <v>3.3298611111111111E-3</v>
      </c>
      <c r="Y103" s="11">
        <v>3.8148148148148147E-3</v>
      </c>
      <c r="Z103" s="11">
        <v>3.0810185185185181E-3</v>
      </c>
      <c r="AA103" s="11">
        <v>2.9965277777777781E-3</v>
      </c>
      <c r="AB103" s="11">
        <v>3.2824074074074075E-3</v>
      </c>
      <c r="AC103" s="11">
        <v>3.1782407407407402E-3</v>
      </c>
      <c r="AD103" s="11">
        <v>3.1944444444444442E-3</v>
      </c>
      <c r="AE103" s="11">
        <v>3.0127314814814813E-3</v>
      </c>
      <c r="AF103" s="11">
        <v>3.7349537037037034E-3</v>
      </c>
      <c r="AH103" s="11">
        <v>3.3495370370370367E-3</v>
      </c>
      <c r="AL103" s="11">
        <v>3.2604166666666667E-3</v>
      </c>
      <c r="AM103" s="11">
        <v>3.1886574074074074E-3</v>
      </c>
      <c r="AN103" s="11">
        <v>3.201388888888889E-3</v>
      </c>
      <c r="AO103" s="11">
        <v>3.1840277777777774E-3</v>
      </c>
      <c r="AP103" s="11">
        <v>3.3090277777777775E-3</v>
      </c>
      <c r="AQ103" s="11">
        <v>3.3335648148148152E-3</v>
      </c>
      <c r="AR103" s="11">
        <v>3.2060185185185191E-3</v>
      </c>
      <c r="AU103" s="21">
        <f t="shared" si="3"/>
        <v>2.9780092592592588E-3</v>
      </c>
    </row>
    <row r="104" spans="1:47" s="11" customFormat="1" x14ac:dyDescent="0.2">
      <c r="A104" s="169" t="s">
        <v>417</v>
      </c>
      <c r="B104" s="11" t="s">
        <v>37</v>
      </c>
      <c r="C104" s="11" t="s">
        <v>2</v>
      </c>
      <c r="M104" s="11">
        <v>3.127314814814815E-3</v>
      </c>
      <c r="P104" s="11">
        <v>3.5416666666666665E-3</v>
      </c>
      <c r="Q104" s="11">
        <v>3.2453703703703707E-3</v>
      </c>
      <c r="R104" s="11">
        <v>3.2731481481481479E-3</v>
      </c>
      <c r="S104" s="11">
        <v>3.3449074074074071E-3</v>
      </c>
      <c r="T104" s="11">
        <v>3.5254629629629629E-3</v>
      </c>
      <c r="U104" s="11">
        <v>3.363425925925926E-3</v>
      </c>
      <c r="V104" s="11">
        <v>3.681712962962963E-3</v>
      </c>
      <c r="W104" s="11">
        <v>3.3831018518518511E-3</v>
      </c>
      <c r="X104" s="11">
        <v>3.0949074074074078E-3</v>
      </c>
      <c r="Y104" s="11">
        <v>3.5706018518518521E-3</v>
      </c>
      <c r="Z104" s="11">
        <v>3.4560185185185184E-3</v>
      </c>
      <c r="AA104" s="11">
        <v>3.5370370370370369E-3</v>
      </c>
      <c r="AB104" s="11">
        <v>3.363425925925926E-3</v>
      </c>
      <c r="AC104" s="11">
        <v>3.2719907407407407E-3</v>
      </c>
      <c r="AD104" s="11">
        <v>3.7905092592592591E-3</v>
      </c>
      <c r="AE104" s="11">
        <v>3.3715277777777784E-3</v>
      </c>
      <c r="AF104" s="11">
        <v>3.2187499999999998E-3</v>
      </c>
      <c r="AG104" s="11">
        <v>4.1342592592592594E-3</v>
      </c>
      <c r="AH104" s="11">
        <v>3.4155092592592588E-3</v>
      </c>
      <c r="AM104" s="11">
        <v>3.3159722222222223E-3</v>
      </c>
      <c r="AN104" s="11">
        <v>3.2453703703703707E-3</v>
      </c>
      <c r="AO104" s="11">
        <v>3.607638888888889E-3</v>
      </c>
      <c r="AP104" s="11">
        <v>3.2025462962962958E-3</v>
      </c>
      <c r="AR104" s="11">
        <v>3.723379629629629E-3</v>
      </c>
      <c r="AS104" s="11">
        <v>3.6122685185185181E-3</v>
      </c>
      <c r="AU104" s="21">
        <f t="shared" si="3"/>
        <v>3.0949074074074078E-3</v>
      </c>
    </row>
    <row r="105" spans="1:47" s="11" customFormat="1" x14ac:dyDescent="0.2">
      <c r="A105" s="169" t="s">
        <v>417</v>
      </c>
      <c r="B105" s="11" t="s">
        <v>37</v>
      </c>
      <c r="C105" s="11" t="s">
        <v>3</v>
      </c>
      <c r="O105" s="11">
        <v>3.5243055555555553E-3</v>
      </c>
      <c r="P105" s="11">
        <v>3.5138888888888889E-3</v>
      </c>
      <c r="Q105" s="11">
        <v>3.425925925925926E-3</v>
      </c>
      <c r="S105" s="11">
        <v>3.8877314814814816E-3</v>
      </c>
      <c r="T105" s="11">
        <v>3.3541666666666668E-3</v>
      </c>
      <c r="V105" s="11">
        <v>3.9155092592592592E-3</v>
      </c>
      <c r="W105" s="11">
        <v>4.1597222222222226E-3</v>
      </c>
      <c r="X105" s="11">
        <v>4.0393518518518521E-3</v>
      </c>
      <c r="Y105" s="11">
        <v>3.3703703703703704E-3</v>
      </c>
      <c r="Z105" s="11">
        <v>4.0335648148148153E-3</v>
      </c>
      <c r="AB105" s="11">
        <v>3.5486111111111113E-3</v>
      </c>
      <c r="AE105" s="11">
        <v>3.4317129629629628E-3</v>
      </c>
      <c r="AF105" s="11">
        <v>3.7731481481481483E-3</v>
      </c>
      <c r="AG105" s="11">
        <v>3.4085648148148144E-3</v>
      </c>
      <c r="AL105" s="11">
        <v>3.2766203703703707E-3</v>
      </c>
      <c r="AM105" s="11">
        <v>3.3379629629629627E-3</v>
      </c>
      <c r="AN105" s="11">
        <v>3.828703703703704E-3</v>
      </c>
      <c r="AQ105" s="11">
        <v>3.6427083333333333E-3</v>
      </c>
      <c r="AR105" s="11">
        <v>3.7407407407407407E-3</v>
      </c>
      <c r="AS105" s="11">
        <v>3.6203703703703697E-3</v>
      </c>
      <c r="AU105" s="21">
        <f t="shared" si="3"/>
        <v>3.2766203703703707E-3</v>
      </c>
    </row>
    <row r="106" spans="1:47" s="11" customFormat="1" x14ac:dyDescent="0.2">
      <c r="A106" s="169" t="s">
        <v>417</v>
      </c>
      <c r="B106" s="11" t="s">
        <v>37</v>
      </c>
      <c r="C106" s="11" t="s">
        <v>4</v>
      </c>
      <c r="G106" s="11">
        <v>3.6736111111111114E-3</v>
      </c>
      <c r="P106" s="11">
        <v>3.84837962962963E-3</v>
      </c>
      <c r="R106" s="11">
        <v>3.41087962962963E-3</v>
      </c>
      <c r="S106" s="11">
        <v>3.623842592592593E-3</v>
      </c>
      <c r="T106" s="11">
        <v>3.681712962962963E-3</v>
      </c>
      <c r="U106" s="11">
        <v>3.8043981481481483E-3</v>
      </c>
      <c r="V106" s="11">
        <v>3.891203703703704E-3</v>
      </c>
      <c r="W106" s="11">
        <v>3.7685185185185187E-3</v>
      </c>
      <c r="Z106" s="11">
        <v>3.3136574074074075E-3</v>
      </c>
      <c r="AA106" s="11">
        <v>3.7962962962962963E-3</v>
      </c>
      <c r="AB106" s="11">
        <v>4.0902777777777777E-3</v>
      </c>
      <c r="AC106" s="11">
        <v>3.9675925925925929E-3</v>
      </c>
      <c r="AE106" s="11">
        <v>3.6168981481481482E-3</v>
      </c>
      <c r="AF106" s="11">
        <v>3.8356481481481484E-3</v>
      </c>
      <c r="AG106" s="11">
        <v>3.7881944444444447E-3</v>
      </c>
      <c r="AM106" s="11">
        <v>4.0462962962962961E-3</v>
      </c>
      <c r="AQ106" s="11">
        <v>3.9423611111111109E-3</v>
      </c>
      <c r="AR106" s="11">
        <v>4.1284722222222226E-3</v>
      </c>
      <c r="AU106" s="21">
        <f t="shared" si="3"/>
        <v>3.3136574074074075E-3</v>
      </c>
    </row>
    <row r="107" spans="1:47" s="11" customFormat="1" x14ac:dyDescent="0.2">
      <c r="A107" s="169" t="s">
        <v>417</v>
      </c>
      <c r="B107" s="11" t="s">
        <v>37</v>
      </c>
      <c r="C107" s="11" t="s">
        <v>5</v>
      </c>
      <c r="N107" s="11">
        <v>3.8124999999999999E-3</v>
      </c>
      <c r="Q107" s="11">
        <v>4.107638888888889E-3</v>
      </c>
      <c r="R107" s="11">
        <v>4.4421296296296301E-3</v>
      </c>
      <c r="S107" s="11">
        <v>4.4525462962962965E-3</v>
      </c>
      <c r="T107" s="11">
        <v>4.5358796296296293E-3</v>
      </c>
      <c r="U107" s="11">
        <v>4.5925925925925926E-3</v>
      </c>
      <c r="V107" s="11">
        <v>4.107638888888889E-3</v>
      </c>
      <c r="W107" s="11">
        <v>4.0960648148148154E-3</v>
      </c>
      <c r="X107" s="11">
        <v>4.0891203703703706E-3</v>
      </c>
      <c r="Y107" s="11">
        <v>4.6377314814814814E-3</v>
      </c>
      <c r="Z107" s="11">
        <v>4.0486111111111113E-3</v>
      </c>
      <c r="AA107" s="11">
        <v>4.3217592592592596E-3</v>
      </c>
      <c r="AB107" s="11">
        <v>4.4953703703703709E-3</v>
      </c>
      <c r="AC107" s="11">
        <v>4.619212962962963E-3</v>
      </c>
      <c r="AF107" s="11">
        <v>4.3240740740740739E-3</v>
      </c>
      <c r="AG107" s="11">
        <v>4.6550925925925926E-3</v>
      </c>
      <c r="AH107" s="11">
        <v>3.9039351851851852E-3</v>
      </c>
      <c r="AK107" s="11">
        <v>4.3703703703703699E-3</v>
      </c>
      <c r="AL107" s="11">
        <v>3.375E-3</v>
      </c>
      <c r="AQ107" s="11">
        <v>3.6671296296296296E-3</v>
      </c>
      <c r="AR107" s="11">
        <v>3.7800925925925923E-3</v>
      </c>
      <c r="AS107" s="11">
        <v>3.8807870370370368E-3</v>
      </c>
      <c r="AU107" s="21">
        <f t="shared" si="3"/>
        <v>3.375E-3</v>
      </c>
    </row>
    <row r="108" spans="1:47" s="11" customFormat="1" x14ac:dyDescent="0.2">
      <c r="A108" s="169" t="s">
        <v>417</v>
      </c>
      <c r="B108" s="11" t="s">
        <v>37</v>
      </c>
      <c r="C108" s="11" t="s">
        <v>6</v>
      </c>
      <c r="Q108" s="11">
        <v>5.1574074074074074E-3</v>
      </c>
      <c r="V108" s="11">
        <v>4.6481481481481486E-3</v>
      </c>
      <c r="W108" s="11">
        <v>4.9583333333333328E-3</v>
      </c>
      <c r="X108" s="11">
        <v>4.8368055555555551E-3</v>
      </c>
      <c r="Y108" s="11">
        <v>3.9918981481481481E-3</v>
      </c>
      <c r="Z108" s="11">
        <v>4.2951388888888891E-3</v>
      </c>
      <c r="AA108" s="11">
        <v>4.3310185185185179E-3</v>
      </c>
      <c r="AC108" s="11">
        <v>4.8715277777777776E-3</v>
      </c>
      <c r="AE108" s="11">
        <v>4.2743055555555555E-3</v>
      </c>
      <c r="AF108" s="11">
        <v>5.0219907407407409E-3</v>
      </c>
      <c r="AK108" s="11">
        <v>4.7499999999999999E-3</v>
      </c>
      <c r="AM108" s="11">
        <v>4.681712962962963E-3</v>
      </c>
      <c r="AS108" s="11">
        <v>4.1111111111111114E-3</v>
      </c>
      <c r="AU108" s="21">
        <f t="shared" si="3"/>
        <v>3.9918981481481481E-3</v>
      </c>
    </row>
    <row r="109" spans="1:47" s="11" customFormat="1" x14ac:dyDescent="0.2">
      <c r="A109" s="169" t="s">
        <v>417</v>
      </c>
      <c r="B109" s="11" t="s">
        <v>37</v>
      </c>
      <c r="C109" s="11" t="s">
        <v>7</v>
      </c>
      <c r="O109" s="11">
        <v>4.6238425925925926E-3</v>
      </c>
      <c r="T109" s="11">
        <v>5.1365740740740738E-3</v>
      </c>
      <c r="W109" s="11">
        <v>4.7002314814814814E-3</v>
      </c>
      <c r="Y109" s="11">
        <v>4.7361111111111111E-3</v>
      </c>
      <c r="AA109" s="11">
        <v>5.2673611111111115E-3</v>
      </c>
      <c r="AB109" s="11">
        <v>5.3310185185185188E-3</v>
      </c>
      <c r="AC109" s="11">
        <v>5.3969907407407404E-3</v>
      </c>
      <c r="AH109" s="11">
        <v>5.325231481481482E-3</v>
      </c>
      <c r="AS109" s="11">
        <v>5.1516203703703698E-3</v>
      </c>
      <c r="AU109" s="21">
        <f t="shared" ref="AU109:AU140" si="4">IF(SUM(D109:AT109)=0,"No Rec",MIN(D109:AT109))</f>
        <v>4.6238425925925926E-3</v>
      </c>
    </row>
    <row r="110" spans="1:47" s="11" customFormat="1" x14ac:dyDescent="0.2">
      <c r="A110" s="169" t="s">
        <v>417</v>
      </c>
      <c r="B110" s="11" t="s">
        <v>37</v>
      </c>
      <c r="C110" s="11" t="s">
        <v>8</v>
      </c>
      <c r="AU110" s="21" t="str">
        <f t="shared" si="4"/>
        <v>No Rec</v>
      </c>
    </row>
    <row r="111" spans="1:47" s="11" customFormat="1" x14ac:dyDescent="0.2">
      <c r="A111" s="169" t="s">
        <v>417</v>
      </c>
      <c r="B111" s="11" t="s">
        <v>37</v>
      </c>
      <c r="C111" s="11" t="s">
        <v>49</v>
      </c>
      <c r="AU111" s="21" t="str">
        <f t="shared" si="4"/>
        <v>No Rec</v>
      </c>
    </row>
    <row r="112" spans="1:47" s="11" customFormat="1" x14ac:dyDescent="0.2">
      <c r="A112" s="169" t="s">
        <v>417</v>
      </c>
      <c r="B112" s="11" t="s">
        <v>37</v>
      </c>
      <c r="C112" s="11" t="s">
        <v>50</v>
      </c>
      <c r="AU112" s="21" t="str">
        <f t="shared" si="4"/>
        <v>No Rec</v>
      </c>
    </row>
    <row r="113" spans="1:47" s="11" customFormat="1" x14ac:dyDescent="0.2">
      <c r="A113" s="169" t="s">
        <v>417</v>
      </c>
      <c r="B113" s="11" t="s">
        <v>37</v>
      </c>
      <c r="C113" s="11" t="s">
        <v>9</v>
      </c>
      <c r="O113" s="11">
        <v>3.7337962962962963E-3</v>
      </c>
      <c r="P113" s="11">
        <v>3.4282407407407404E-3</v>
      </c>
      <c r="Q113" s="11">
        <v>3.4930555555555561E-3</v>
      </c>
      <c r="R113" s="11">
        <v>3.452546296296296E-3</v>
      </c>
      <c r="S113" s="11">
        <v>3.8414351851851851E-3</v>
      </c>
      <c r="V113" s="11">
        <v>3.5648148148148154E-3</v>
      </c>
      <c r="W113" s="11">
        <v>3.4629629629629628E-3</v>
      </c>
      <c r="X113" s="11">
        <v>3.8576388888888883E-3</v>
      </c>
      <c r="Y113" s="11">
        <v>3.5543981481481481E-3</v>
      </c>
      <c r="Z113" s="11">
        <v>3.4282407407407404E-3</v>
      </c>
      <c r="AA113" s="11">
        <v>3.8078703703703707E-3</v>
      </c>
      <c r="AC113" s="11">
        <v>3.7314814814814815E-3</v>
      </c>
      <c r="AD113" s="11">
        <v>3.3981481481481484E-3</v>
      </c>
      <c r="AE113" s="11">
        <v>3.3738425925925928E-3</v>
      </c>
      <c r="AF113" s="11">
        <v>3.3599537037037035E-3</v>
      </c>
      <c r="AG113" s="11">
        <v>3.3865740740740744E-3</v>
      </c>
      <c r="AH113" s="11">
        <v>3.4780092592592592E-3</v>
      </c>
      <c r="AM113" s="11">
        <v>4.4004629629629628E-3</v>
      </c>
      <c r="AN113" s="11">
        <v>4.5694444444444446E-3</v>
      </c>
      <c r="AP113" s="11">
        <v>3.645833333333333E-3</v>
      </c>
      <c r="AR113" s="11">
        <v>3.7199074074074075E-3</v>
      </c>
      <c r="AS113" s="11">
        <v>3.4675925925925929E-3</v>
      </c>
      <c r="AU113" s="21">
        <f t="shared" si="4"/>
        <v>3.3599537037037035E-3</v>
      </c>
    </row>
    <row r="114" spans="1:47" s="11" customFormat="1" x14ac:dyDescent="0.2">
      <c r="A114" s="169" t="s">
        <v>417</v>
      </c>
      <c r="B114" s="11" t="s">
        <v>37</v>
      </c>
      <c r="C114" s="11" t="s">
        <v>10</v>
      </c>
      <c r="P114" s="11">
        <v>4.0717592592592593E-3</v>
      </c>
      <c r="Q114" s="11">
        <v>3.650462962962963E-3</v>
      </c>
      <c r="S114" s="11">
        <v>3.6249999999999998E-3</v>
      </c>
      <c r="T114" s="11">
        <v>3.8229166666666667E-3</v>
      </c>
      <c r="U114" s="11">
        <v>3.5601851851851853E-3</v>
      </c>
      <c r="V114" s="11">
        <v>3.6261574074074074E-3</v>
      </c>
      <c r="W114" s="11">
        <v>3.5474537037037037E-3</v>
      </c>
      <c r="Z114" s="11">
        <v>4.2766203703703707E-3</v>
      </c>
      <c r="AA114" s="11">
        <v>4.3437499999999995E-3</v>
      </c>
      <c r="AB114" s="11">
        <v>3.8877314814814816E-3</v>
      </c>
      <c r="AE114" s="11">
        <v>3.8877314814814816E-3</v>
      </c>
      <c r="AH114" s="11">
        <v>3.8321759259259259E-3</v>
      </c>
      <c r="AO114" s="11">
        <v>3.8854166666666668E-3</v>
      </c>
      <c r="AU114" s="21">
        <f t="shared" si="4"/>
        <v>3.5474537037037037E-3</v>
      </c>
    </row>
    <row r="115" spans="1:47" s="11" customFormat="1" x14ac:dyDescent="0.2">
      <c r="A115" s="169" t="s">
        <v>417</v>
      </c>
      <c r="B115" s="11" t="s">
        <v>37</v>
      </c>
      <c r="C115" s="11" t="s">
        <v>11</v>
      </c>
      <c r="O115" s="11">
        <v>3.701388888888889E-3</v>
      </c>
      <c r="Q115" s="11">
        <v>3.8437499999999999E-3</v>
      </c>
      <c r="R115" s="11">
        <v>3.5601851851851853E-3</v>
      </c>
      <c r="S115" s="11">
        <v>3.9571759259259256E-3</v>
      </c>
      <c r="T115" s="11">
        <v>3.7731481481481483E-3</v>
      </c>
      <c r="U115" s="11">
        <v>3.5324074074074077E-3</v>
      </c>
      <c r="V115" s="11">
        <v>3.7094907407407406E-3</v>
      </c>
      <c r="W115" s="11">
        <v>3.7442129629629631E-3</v>
      </c>
      <c r="X115" s="11">
        <v>3.8032407407407407E-3</v>
      </c>
      <c r="Y115" s="11">
        <v>4.0416666666666665E-3</v>
      </c>
      <c r="AC115" s="11">
        <v>3.6643518518518514E-3</v>
      </c>
      <c r="AF115" s="11">
        <v>3.7638888888888891E-3</v>
      </c>
      <c r="AM115" s="11">
        <v>3.8356481481481484E-3</v>
      </c>
      <c r="AN115" s="11">
        <v>3.6979166666666671E-3</v>
      </c>
      <c r="AO115" s="11">
        <v>4.0532407407407409E-3</v>
      </c>
      <c r="AQ115" s="11">
        <v>3.8476851851851849E-3</v>
      </c>
      <c r="AR115" s="11">
        <v>4.2511574074074075E-3</v>
      </c>
      <c r="AU115" s="21">
        <f t="shared" si="4"/>
        <v>3.5324074074074077E-3</v>
      </c>
    </row>
    <row r="116" spans="1:47" s="11" customFormat="1" x14ac:dyDescent="0.2">
      <c r="A116" s="169" t="s">
        <v>417</v>
      </c>
      <c r="B116" s="11" t="s">
        <v>37</v>
      </c>
      <c r="C116" s="11" t="s">
        <v>12</v>
      </c>
      <c r="O116" s="11">
        <v>4.4791666666666669E-3</v>
      </c>
      <c r="R116" s="11">
        <v>4.2708333333333339E-3</v>
      </c>
      <c r="S116" s="11">
        <v>3.8206018518518524E-3</v>
      </c>
      <c r="T116" s="11">
        <v>4.0810185185185185E-3</v>
      </c>
      <c r="V116" s="11">
        <v>4.2037037037037034E-3</v>
      </c>
      <c r="W116" s="11">
        <v>4.2187500000000003E-3</v>
      </c>
      <c r="X116" s="11">
        <v>4.2372685185185187E-3</v>
      </c>
      <c r="AE116" s="11">
        <v>4.0636574074074073E-3</v>
      </c>
      <c r="AM116" s="11">
        <v>3.8240740740740739E-3</v>
      </c>
      <c r="AN116" s="11">
        <v>3.8043981481481483E-3</v>
      </c>
      <c r="AP116" s="11">
        <v>3.8194444444444443E-3</v>
      </c>
      <c r="AQ116" s="11">
        <v>3.913773148148148E-3</v>
      </c>
      <c r="AR116" s="11">
        <v>3.8981481481481484E-3</v>
      </c>
      <c r="AU116" s="21">
        <f t="shared" si="4"/>
        <v>3.8043981481481483E-3</v>
      </c>
    </row>
    <row r="117" spans="1:47" s="11" customFormat="1" x14ac:dyDescent="0.2">
      <c r="A117" s="169" t="s">
        <v>417</v>
      </c>
      <c r="B117" s="11" t="s">
        <v>37</v>
      </c>
      <c r="C117" s="11" t="s">
        <v>13</v>
      </c>
      <c r="Q117" s="11">
        <v>4.5138888888888893E-3</v>
      </c>
      <c r="W117" s="11">
        <v>4.2951388888888891E-3</v>
      </c>
      <c r="X117" s="11">
        <v>4.3229166666666667E-3</v>
      </c>
      <c r="Y117" s="11">
        <v>4.1273148148148146E-3</v>
      </c>
      <c r="Z117" s="11">
        <v>4.3449074074074076E-3</v>
      </c>
      <c r="AA117" s="11">
        <v>4.5902777777777782E-3</v>
      </c>
      <c r="AB117" s="11">
        <v>4.6087962962962966E-3</v>
      </c>
      <c r="AE117" s="11">
        <v>4.4456018518518516E-3</v>
      </c>
      <c r="AL117" s="11">
        <v>5.0104166666666665E-3</v>
      </c>
      <c r="AN117" s="11">
        <v>4.4884259259259261E-3</v>
      </c>
      <c r="AP117" s="11">
        <v>4.0729166666666665E-3</v>
      </c>
      <c r="AU117" s="21">
        <f t="shared" si="4"/>
        <v>4.0729166666666665E-3</v>
      </c>
    </row>
    <row r="118" spans="1:47" s="11" customFormat="1" x14ac:dyDescent="0.2">
      <c r="A118" s="169" t="s">
        <v>417</v>
      </c>
      <c r="B118" s="11" t="s">
        <v>37</v>
      </c>
      <c r="C118" s="11" t="s">
        <v>14</v>
      </c>
      <c r="X118" s="11">
        <v>4.6828703703703702E-3</v>
      </c>
      <c r="Y118" s="11">
        <v>4.4374999999999996E-3</v>
      </c>
      <c r="Z118" s="11">
        <v>4.5358796296296293E-3</v>
      </c>
      <c r="AB118" s="11">
        <v>4.4583333333333332E-3</v>
      </c>
      <c r="AC118" s="11">
        <v>4.7303240740740734E-3</v>
      </c>
      <c r="AD118" s="11">
        <v>4.7187499999999999E-3</v>
      </c>
      <c r="AO118" s="11">
        <v>4.1724537037037043E-3</v>
      </c>
      <c r="AP118" s="11">
        <v>4.0567129629629625E-3</v>
      </c>
      <c r="AR118" s="11">
        <v>4.4849537037037037E-3</v>
      </c>
      <c r="AU118" s="21">
        <f t="shared" si="4"/>
        <v>4.0567129629629625E-3</v>
      </c>
    </row>
    <row r="119" spans="1:47" s="11" customFormat="1" x14ac:dyDescent="0.2">
      <c r="A119" s="169" t="s">
        <v>417</v>
      </c>
      <c r="B119" s="11" t="s">
        <v>37</v>
      </c>
      <c r="C119" s="11" t="s">
        <v>15</v>
      </c>
      <c r="AC119" s="11">
        <v>4.8946759259259256E-3</v>
      </c>
      <c r="AF119" s="11">
        <v>5.0983796296296298E-3</v>
      </c>
      <c r="AL119" s="11">
        <v>5.0312500000000001E-3</v>
      </c>
      <c r="AQ119" s="11">
        <v>4.4106481481481488E-3</v>
      </c>
      <c r="AU119" s="21">
        <f t="shared" si="4"/>
        <v>4.4106481481481488E-3</v>
      </c>
    </row>
    <row r="120" spans="1:47" s="11" customFormat="1" x14ac:dyDescent="0.2">
      <c r="A120" s="169" t="s">
        <v>417</v>
      </c>
      <c r="B120" s="11" t="s">
        <v>37</v>
      </c>
      <c r="C120" s="11" t="s">
        <v>16</v>
      </c>
      <c r="AO120" s="11">
        <v>5.3969907407407404E-3</v>
      </c>
      <c r="AP120" s="11">
        <v>5.4872685185185189E-3</v>
      </c>
      <c r="AU120" s="21">
        <f t="shared" si="4"/>
        <v>5.3969907407407404E-3</v>
      </c>
    </row>
    <row r="121" spans="1:47" s="11" customFormat="1" x14ac:dyDescent="0.2">
      <c r="A121" s="169" t="s">
        <v>417</v>
      </c>
      <c r="B121" s="11" t="s">
        <v>37</v>
      </c>
      <c r="C121" s="11" t="s">
        <v>17</v>
      </c>
      <c r="AL121" s="11">
        <v>5.4247685185185189E-3</v>
      </c>
      <c r="AU121" s="21">
        <f t="shared" si="4"/>
        <v>5.4247685185185189E-3</v>
      </c>
    </row>
    <row r="122" spans="1:47" s="11" customFormat="1" x14ac:dyDescent="0.2">
      <c r="A122" s="169" t="s">
        <v>417</v>
      </c>
      <c r="B122" s="11" t="s">
        <v>37</v>
      </c>
      <c r="C122" s="11" t="s">
        <v>51</v>
      </c>
      <c r="AQ122" s="11">
        <v>6.0744212962962965E-3</v>
      </c>
      <c r="AU122" s="21">
        <f t="shared" si="4"/>
        <v>6.0744212962962965E-3</v>
      </c>
    </row>
    <row r="123" spans="1:47" s="11" customFormat="1" x14ac:dyDescent="0.2">
      <c r="A123" s="169" t="s">
        <v>417</v>
      </c>
      <c r="B123" s="11" t="s">
        <v>37</v>
      </c>
      <c r="C123" s="11" t="s">
        <v>52</v>
      </c>
      <c r="AU123" s="21" t="str">
        <f t="shared" si="4"/>
        <v>No Rec</v>
      </c>
    </row>
    <row r="124" spans="1:47" s="11" customFormat="1" x14ac:dyDescent="0.2">
      <c r="A124" s="169" t="s">
        <v>417</v>
      </c>
      <c r="B124" s="11" t="s">
        <v>37</v>
      </c>
      <c r="C124" s="11" t="s">
        <v>53</v>
      </c>
      <c r="AU124" s="21" t="str">
        <f t="shared" si="4"/>
        <v>No Rec</v>
      </c>
    </row>
    <row r="125" spans="1:47" s="11" customFormat="1" x14ac:dyDescent="0.2">
      <c r="A125" s="169" t="s">
        <v>417</v>
      </c>
      <c r="B125" s="11" t="s">
        <v>65</v>
      </c>
      <c r="C125" s="11" t="s">
        <v>19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N125" s="11">
        <v>6.7384259259259255E-3</v>
      </c>
      <c r="AO125" s="11">
        <v>7.5949074074074079E-3</v>
      </c>
      <c r="AP125" s="11">
        <v>6.875E-3</v>
      </c>
      <c r="AS125" s="11">
        <v>7.0659722222222226E-3</v>
      </c>
      <c r="AU125" s="21">
        <f t="shared" si="4"/>
        <v>6.7384259259259255E-3</v>
      </c>
    </row>
    <row r="126" spans="1:47" s="11" customFormat="1" x14ac:dyDescent="0.2">
      <c r="A126" s="169" t="s">
        <v>417</v>
      </c>
      <c r="B126" s="11" t="s">
        <v>65</v>
      </c>
      <c r="C126" s="11" t="s">
        <v>0</v>
      </c>
      <c r="AM126" s="11">
        <v>6.7048611111111102E-3</v>
      </c>
      <c r="AN126" s="11">
        <v>6.3078703703703708E-3</v>
      </c>
      <c r="AR126" s="11">
        <v>6.8263888888888888E-3</v>
      </c>
      <c r="AS126" s="11">
        <v>7.6006944444444446E-3</v>
      </c>
      <c r="AU126" s="21">
        <f t="shared" si="4"/>
        <v>6.3078703703703708E-3</v>
      </c>
    </row>
    <row r="127" spans="1:47" s="11" customFormat="1" x14ac:dyDescent="0.2">
      <c r="A127" s="169" t="s">
        <v>417</v>
      </c>
      <c r="B127" s="11" t="s">
        <v>65</v>
      </c>
      <c r="C127" s="11" t="s">
        <v>1</v>
      </c>
      <c r="AM127" s="11">
        <v>6.6793981481481487E-3</v>
      </c>
      <c r="AO127" s="11">
        <v>6.7719907407407407E-3</v>
      </c>
      <c r="AP127" s="11">
        <v>7.1111111111111106E-3</v>
      </c>
      <c r="AR127" s="11">
        <v>7.9444444444444432E-3</v>
      </c>
      <c r="AS127" s="11">
        <v>6.9386574074074073E-3</v>
      </c>
      <c r="AU127" s="21">
        <f t="shared" si="4"/>
        <v>6.6793981481481487E-3</v>
      </c>
    </row>
    <row r="128" spans="1:47" s="11" customFormat="1" x14ac:dyDescent="0.2">
      <c r="A128" s="169" t="s">
        <v>417</v>
      </c>
      <c r="B128" s="11" t="s">
        <v>65</v>
      </c>
      <c r="C128" s="11" t="s">
        <v>2</v>
      </c>
      <c r="AO128" s="11">
        <v>7.4548611111111109E-3</v>
      </c>
      <c r="AP128" s="11">
        <v>7.5046296296296293E-3</v>
      </c>
      <c r="AQ128" s="11">
        <v>6.7212962962962955E-3</v>
      </c>
      <c r="AR128" s="11">
        <v>7.362268518518518E-3</v>
      </c>
      <c r="AS128" s="11">
        <v>7.697916666666668E-3</v>
      </c>
      <c r="AU128" s="21">
        <f t="shared" si="4"/>
        <v>6.7212962962962955E-3</v>
      </c>
    </row>
    <row r="129" spans="1:47" s="11" customFormat="1" x14ac:dyDescent="0.2">
      <c r="A129" s="169" t="s">
        <v>417</v>
      </c>
      <c r="B129" s="11" t="s">
        <v>65</v>
      </c>
      <c r="C129" s="11" t="s">
        <v>3</v>
      </c>
      <c r="AM129" s="11">
        <v>6.7719907407407407E-3</v>
      </c>
      <c r="AN129" s="11">
        <v>8.4525462962962965E-3</v>
      </c>
      <c r="AO129" s="11">
        <v>7.7777777777777767E-3</v>
      </c>
      <c r="AP129" s="11">
        <v>6.9479166666666673E-3</v>
      </c>
      <c r="AQ129" s="11">
        <v>7.6706018518518521E-3</v>
      </c>
      <c r="AR129" s="11">
        <v>7.7465277777777767E-3</v>
      </c>
      <c r="AS129" s="11">
        <v>7.8032407407407399E-3</v>
      </c>
      <c r="AU129" s="21">
        <f t="shared" si="4"/>
        <v>6.7719907407407407E-3</v>
      </c>
    </row>
    <row r="130" spans="1:47" s="11" customFormat="1" x14ac:dyDescent="0.2">
      <c r="A130" s="169" t="s">
        <v>417</v>
      </c>
      <c r="B130" s="11" t="s">
        <v>65</v>
      </c>
      <c r="C130" s="11" t="s">
        <v>4</v>
      </c>
      <c r="AM130" s="11">
        <v>8.4409722222222212E-3</v>
      </c>
      <c r="AN130" s="11">
        <v>6.8344907407407408E-3</v>
      </c>
      <c r="AS130" s="11">
        <v>8.2847222222222228E-3</v>
      </c>
      <c r="AU130" s="21">
        <f t="shared" si="4"/>
        <v>6.8344907407407408E-3</v>
      </c>
    </row>
    <row r="131" spans="1:47" s="11" customFormat="1" x14ac:dyDescent="0.2">
      <c r="A131" s="169" t="s">
        <v>417</v>
      </c>
      <c r="B131" s="11" t="s">
        <v>65</v>
      </c>
      <c r="C131" s="11" t="s">
        <v>5</v>
      </c>
      <c r="AP131" s="11">
        <v>8.0266203703703697E-3</v>
      </c>
      <c r="AQ131" s="11">
        <v>8.3993055555555557E-3</v>
      </c>
      <c r="AR131" s="11">
        <v>8.4016203703703701E-3</v>
      </c>
      <c r="AS131" s="11">
        <v>8.4236111111111126E-3</v>
      </c>
      <c r="AU131" s="21">
        <f t="shared" si="4"/>
        <v>8.0266203703703697E-3</v>
      </c>
    </row>
    <row r="132" spans="1:47" s="11" customFormat="1" x14ac:dyDescent="0.2">
      <c r="A132" s="169" t="s">
        <v>417</v>
      </c>
      <c r="B132" s="11" t="s">
        <v>65</v>
      </c>
      <c r="C132" s="11" t="s">
        <v>6</v>
      </c>
      <c r="AM132" s="11">
        <v>1.0686342592592593E-2</v>
      </c>
      <c r="AO132" s="11">
        <v>1.1427083333333332E-2</v>
      </c>
      <c r="AR132" s="11">
        <v>1.3646990740740743E-2</v>
      </c>
      <c r="AS132" s="11">
        <v>8.3993055555555557E-3</v>
      </c>
      <c r="AU132" s="21">
        <f t="shared" si="4"/>
        <v>8.3993055555555557E-3</v>
      </c>
    </row>
    <row r="133" spans="1:47" s="11" customFormat="1" x14ac:dyDescent="0.2">
      <c r="A133" s="169" t="s">
        <v>417</v>
      </c>
      <c r="B133" s="11" t="s">
        <v>65</v>
      </c>
      <c r="C133" s="11" t="s">
        <v>7</v>
      </c>
      <c r="AQ133" s="11">
        <v>1.0865856481481482E-2</v>
      </c>
      <c r="AU133" s="21">
        <f t="shared" si="4"/>
        <v>1.0865856481481482E-2</v>
      </c>
    </row>
    <row r="134" spans="1:47" s="11" customFormat="1" x14ac:dyDescent="0.2">
      <c r="A134" s="169" t="s">
        <v>417</v>
      </c>
      <c r="B134" s="11" t="s">
        <v>65</v>
      </c>
      <c r="C134" s="11" t="s">
        <v>8</v>
      </c>
      <c r="AU134" s="21" t="str">
        <f t="shared" si="4"/>
        <v>No Rec</v>
      </c>
    </row>
    <row r="135" spans="1:47" s="11" customFormat="1" x14ac:dyDescent="0.2">
      <c r="A135" s="169" t="s">
        <v>417</v>
      </c>
      <c r="B135" s="11" t="s">
        <v>65</v>
      </c>
      <c r="C135" s="11" t="s">
        <v>49</v>
      </c>
      <c r="AU135" s="21" t="str">
        <f t="shared" si="4"/>
        <v>No Rec</v>
      </c>
    </row>
    <row r="136" spans="1:47" s="11" customFormat="1" x14ac:dyDescent="0.2">
      <c r="A136" s="169" t="s">
        <v>417</v>
      </c>
      <c r="B136" s="11" t="s">
        <v>65</v>
      </c>
      <c r="C136" s="11" t="s">
        <v>50</v>
      </c>
      <c r="AU136" s="21" t="str">
        <f t="shared" si="4"/>
        <v>No Rec</v>
      </c>
    </row>
    <row r="137" spans="1:47" s="11" customFormat="1" x14ac:dyDescent="0.2">
      <c r="A137" s="169" t="s">
        <v>417</v>
      </c>
      <c r="B137" s="11" t="s">
        <v>65</v>
      </c>
      <c r="C137" s="11" t="s">
        <v>9</v>
      </c>
      <c r="AM137" s="11">
        <v>8.9537037037037033E-3</v>
      </c>
      <c r="AP137" s="11">
        <v>7.5520833333333334E-3</v>
      </c>
      <c r="AU137" s="21">
        <f t="shared" si="4"/>
        <v>7.5520833333333334E-3</v>
      </c>
    </row>
    <row r="138" spans="1:47" s="11" customFormat="1" x14ac:dyDescent="0.2">
      <c r="A138" s="169" t="s">
        <v>417</v>
      </c>
      <c r="B138" s="11" t="s">
        <v>65</v>
      </c>
      <c r="C138" s="11" t="s">
        <v>10</v>
      </c>
      <c r="AM138" s="11">
        <v>7.4652777777777781E-3</v>
      </c>
      <c r="AP138" s="11">
        <v>8.3958333333333333E-3</v>
      </c>
      <c r="AR138" s="11">
        <v>7.3530092592592597E-3</v>
      </c>
      <c r="AU138" s="21">
        <f t="shared" si="4"/>
        <v>7.3530092592592597E-3</v>
      </c>
    </row>
    <row r="139" spans="1:47" s="11" customFormat="1" x14ac:dyDescent="0.2">
      <c r="A139" s="169" t="s">
        <v>417</v>
      </c>
      <c r="B139" s="11" t="s">
        <v>65</v>
      </c>
      <c r="C139" s="11" t="s">
        <v>11</v>
      </c>
      <c r="AM139" s="11">
        <v>8.0717592592592594E-3</v>
      </c>
      <c r="AU139" s="21">
        <f t="shared" si="4"/>
        <v>8.0717592592592594E-3</v>
      </c>
    </row>
    <row r="140" spans="1:47" s="11" customFormat="1" x14ac:dyDescent="0.2">
      <c r="A140" s="169" t="s">
        <v>417</v>
      </c>
      <c r="B140" s="11" t="s">
        <v>65</v>
      </c>
      <c r="C140" s="11" t="s">
        <v>12</v>
      </c>
      <c r="AN140" s="11">
        <v>8.1782407407407411E-3</v>
      </c>
      <c r="AP140" s="11">
        <v>8.0729166666666675E-3</v>
      </c>
      <c r="AQ140" s="11">
        <v>8.4114583333333333E-3</v>
      </c>
      <c r="AR140" s="11">
        <v>8.3657407407407413E-3</v>
      </c>
      <c r="AU140" s="21">
        <f t="shared" si="4"/>
        <v>8.0729166666666675E-3</v>
      </c>
    </row>
    <row r="141" spans="1:47" s="11" customFormat="1" x14ac:dyDescent="0.2">
      <c r="A141" s="169" t="s">
        <v>417</v>
      </c>
      <c r="B141" s="11" t="s">
        <v>65</v>
      </c>
      <c r="C141" s="11" t="s">
        <v>13</v>
      </c>
      <c r="AM141" s="11">
        <v>8.3483796296296292E-3</v>
      </c>
      <c r="AN141" s="11">
        <v>9.1539351851851851E-3</v>
      </c>
      <c r="AS141" s="11">
        <v>8.7395833333333336E-3</v>
      </c>
      <c r="AU141" s="21">
        <f t="shared" ref="AU141:AU172" si="5">IF(SUM(D141:AT141)=0,"No Rec",MIN(D141:AT141))</f>
        <v>8.3483796296296292E-3</v>
      </c>
    </row>
    <row r="142" spans="1:47" s="11" customFormat="1" x14ac:dyDescent="0.2">
      <c r="A142" s="169" t="s">
        <v>417</v>
      </c>
      <c r="B142" s="11" t="s">
        <v>65</v>
      </c>
      <c r="C142" s="11" t="s">
        <v>14</v>
      </c>
      <c r="AP142" s="11">
        <v>8.9872685185185177E-3</v>
      </c>
      <c r="AR142" s="11">
        <v>9.5023148148148159E-3</v>
      </c>
      <c r="AU142" s="21">
        <f t="shared" si="5"/>
        <v>8.9872685185185177E-3</v>
      </c>
    </row>
    <row r="143" spans="1:47" s="11" customFormat="1" x14ac:dyDescent="0.2">
      <c r="A143" s="169" t="s">
        <v>417</v>
      </c>
      <c r="B143" s="11" t="s">
        <v>65</v>
      </c>
      <c r="C143" s="11" t="s">
        <v>15</v>
      </c>
      <c r="AU143" s="21" t="str">
        <f t="shared" si="5"/>
        <v>No Rec</v>
      </c>
    </row>
    <row r="144" spans="1:47" s="11" customFormat="1" x14ac:dyDescent="0.2">
      <c r="A144" s="169" t="s">
        <v>417</v>
      </c>
      <c r="B144" s="11" t="s">
        <v>65</v>
      </c>
      <c r="C144" s="11" t="s">
        <v>16</v>
      </c>
      <c r="AU144" s="21" t="str">
        <f t="shared" si="5"/>
        <v>No Rec</v>
      </c>
    </row>
    <row r="145" spans="1:47" s="11" customFormat="1" x14ac:dyDescent="0.2">
      <c r="A145" s="169" t="s">
        <v>417</v>
      </c>
      <c r="B145" s="11" t="s">
        <v>65</v>
      </c>
      <c r="C145" s="11" t="s">
        <v>17</v>
      </c>
      <c r="AM145" s="11">
        <v>1.0961805555555556E-2</v>
      </c>
      <c r="AU145" s="21">
        <f t="shared" si="5"/>
        <v>1.0961805555555556E-2</v>
      </c>
    </row>
    <row r="146" spans="1:47" s="11" customFormat="1" x14ac:dyDescent="0.2">
      <c r="A146" s="169" t="s">
        <v>417</v>
      </c>
      <c r="B146" s="11" t="s">
        <v>65</v>
      </c>
      <c r="C146" s="11" t="s">
        <v>51</v>
      </c>
      <c r="AU146" s="21" t="str">
        <f t="shared" si="5"/>
        <v>No Rec</v>
      </c>
    </row>
    <row r="147" spans="1:47" s="11" customFormat="1" x14ac:dyDescent="0.2">
      <c r="A147" s="169" t="s">
        <v>417</v>
      </c>
      <c r="B147" s="11" t="s">
        <v>65</v>
      </c>
      <c r="C147" s="11" t="s">
        <v>52</v>
      </c>
      <c r="AU147" s="21" t="str">
        <f t="shared" si="5"/>
        <v>No Rec</v>
      </c>
    </row>
    <row r="148" spans="1:47" s="11" customFormat="1" x14ac:dyDescent="0.2">
      <c r="A148" s="169" t="s">
        <v>417</v>
      </c>
      <c r="B148" s="11" t="s">
        <v>65</v>
      </c>
      <c r="C148" s="11" t="s">
        <v>53</v>
      </c>
      <c r="AU148" s="21" t="str">
        <f t="shared" si="5"/>
        <v>No Rec</v>
      </c>
    </row>
    <row r="149" spans="1:47" s="11" customFormat="1" x14ac:dyDescent="0.2">
      <c r="A149" s="169" t="s">
        <v>417</v>
      </c>
      <c r="B149" s="11" t="s">
        <v>38</v>
      </c>
      <c r="C149" s="11" t="s">
        <v>19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K149" s="11">
        <v>1.1760416666666667E-2</v>
      </c>
      <c r="AP149" s="11">
        <v>1.3941782407407406E-2</v>
      </c>
      <c r="AQ149" s="11">
        <v>1.1243287037037038E-2</v>
      </c>
      <c r="AS149" s="11">
        <v>1.1101851851851851E-2</v>
      </c>
      <c r="AU149" s="21">
        <f t="shared" si="5"/>
        <v>1.1101851851851851E-2</v>
      </c>
    </row>
    <row r="150" spans="1:47" s="11" customFormat="1" x14ac:dyDescent="0.2">
      <c r="A150" s="169" t="s">
        <v>417</v>
      </c>
      <c r="B150" s="11" t="s">
        <v>38</v>
      </c>
      <c r="C150" s="11" t="s">
        <v>0</v>
      </c>
      <c r="F150" s="11">
        <v>1.0351851851851852E-2</v>
      </c>
      <c r="P150" s="11">
        <v>1.1414351851851851E-2</v>
      </c>
      <c r="Q150" s="11">
        <v>1.0744212962962964E-2</v>
      </c>
      <c r="R150" s="11">
        <v>1.0510416666666666E-2</v>
      </c>
      <c r="S150" s="11">
        <v>1.0680555555555556E-2</v>
      </c>
      <c r="T150" s="11">
        <v>1.0975694444444446E-2</v>
      </c>
      <c r="V150" s="11">
        <v>1.0920138888888889E-2</v>
      </c>
      <c r="W150" s="11">
        <v>1.1811342592592594E-2</v>
      </c>
      <c r="X150" s="11">
        <v>1.1041666666666667E-2</v>
      </c>
      <c r="Y150" s="11">
        <v>1.1045138888888889E-2</v>
      </c>
      <c r="Z150" s="11">
        <v>1.1288194444444443E-2</v>
      </c>
      <c r="AA150" s="11">
        <v>1.1626157407407406E-2</v>
      </c>
      <c r="AB150" s="11">
        <v>1.1627314814814814E-2</v>
      </c>
      <c r="AC150" s="11">
        <v>1.1280092592592592E-2</v>
      </c>
      <c r="AD150" s="11">
        <v>1.1712962962962965E-2</v>
      </c>
      <c r="AH150" s="11">
        <v>1.1604166666666667E-2</v>
      </c>
      <c r="AP150" s="11">
        <v>1.1067361111111111E-2</v>
      </c>
      <c r="AQ150" s="11">
        <v>1.2403935185185186E-2</v>
      </c>
      <c r="AS150" s="11">
        <v>1.1146875000000001E-2</v>
      </c>
      <c r="AU150" s="21">
        <f t="shared" si="5"/>
        <v>1.0351851851851852E-2</v>
      </c>
    </row>
    <row r="151" spans="1:47" s="11" customFormat="1" x14ac:dyDescent="0.2">
      <c r="A151" s="169" t="s">
        <v>417</v>
      </c>
      <c r="B151" s="11" t="s">
        <v>38</v>
      </c>
      <c r="C151" s="11" t="s">
        <v>1</v>
      </c>
      <c r="O151" s="11">
        <v>1.1579861111111112E-2</v>
      </c>
      <c r="P151" s="11">
        <v>1.2422453703703701E-2</v>
      </c>
      <c r="Q151" s="11">
        <v>1.2640046296296297E-2</v>
      </c>
      <c r="R151" s="11">
        <v>1.1631944444444445E-2</v>
      </c>
      <c r="S151" s="11">
        <v>1.1581018518518518E-2</v>
      </c>
      <c r="T151" s="11">
        <v>1.1277777777777777E-2</v>
      </c>
      <c r="U151" s="11">
        <v>1.6939814814814814E-2</v>
      </c>
      <c r="V151" s="11">
        <v>1.2167824074074076E-2</v>
      </c>
      <c r="W151" s="11">
        <v>1.1608796296296296E-2</v>
      </c>
      <c r="X151" s="11">
        <v>1.1403935185185185E-2</v>
      </c>
      <c r="Y151" s="11">
        <v>1.1510416666666667E-2</v>
      </c>
      <c r="Z151" s="11">
        <v>1.1369212962962963E-2</v>
      </c>
      <c r="AA151" s="11">
        <v>1.116087962962963E-2</v>
      </c>
      <c r="AC151" s="11">
        <v>1.2376157407407407E-2</v>
      </c>
      <c r="AD151" s="11">
        <v>1.248263888888889E-2</v>
      </c>
      <c r="AE151" s="11">
        <v>1.1730324074074074E-2</v>
      </c>
      <c r="AF151" s="11">
        <v>1.2517361111111111E-2</v>
      </c>
      <c r="AG151" s="11">
        <v>1.3144675925925928E-2</v>
      </c>
      <c r="AH151" s="11">
        <v>1.4347222222222221E-2</v>
      </c>
      <c r="AK151" s="11">
        <v>1.3185185185185187E-2</v>
      </c>
      <c r="AP151" s="11">
        <v>1.2166898148148149E-2</v>
      </c>
      <c r="AQ151" s="11">
        <v>1.3105324074074075E-2</v>
      </c>
      <c r="AS151" s="11">
        <v>1.2256712962962964E-2</v>
      </c>
      <c r="AU151" s="21">
        <f t="shared" si="5"/>
        <v>1.116087962962963E-2</v>
      </c>
    </row>
    <row r="152" spans="1:47" s="11" customFormat="1" x14ac:dyDescent="0.2">
      <c r="A152" s="169" t="s">
        <v>417</v>
      </c>
      <c r="B152" s="11" t="s">
        <v>38</v>
      </c>
      <c r="C152" s="11" t="s">
        <v>2</v>
      </c>
      <c r="H152" s="11">
        <v>1.1462962962962965E-2</v>
      </c>
      <c r="P152" s="11">
        <v>1.1712962962962965E-2</v>
      </c>
      <c r="Q152" s="11">
        <v>1.1511574074074075E-2</v>
      </c>
      <c r="R152" s="11">
        <v>1.1780092592592594E-2</v>
      </c>
      <c r="S152" s="11">
        <v>1.3395833333333334E-2</v>
      </c>
      <c r="T152" s="11">
        <v>1.1435185185185185E-2</v>
      </c>
      <c r="U152" s="11">
        <v>1.4935185185185185E-2</v>
      </c>
      <c r="V152" s="11">
        <v>1.2186342592592591E-2</v>
      </c>
      <c r="W152" s="11">
        <v>1.2825231481481481E-2</v>
      </c>
      <c r="X152" s="11">
        <v>1.300462962962963E-2</v>
      </c>
      <c r="Y152" s="11">
        <v>1.3371527777777776E-2</v>
      </c>
      <c r="Z152" s="11">
        <v>1.2859953703703705E-2</v>
      </c>
      <c r="AA152" s="11">
        <v>1.3438657407407408E-2</v>
      </c>
      <c r="AB152" s="11">
        <v>1.2997685185185183E-2</v>
      </c>
      <c r="AC152" s="11">
        <v>1.237037037037037E-2</v>
      </c>
      <c r="AE152" s="11">
        <v>1.2094907407407408E-2</v>
      </c>
      <c r="AF152" s="11">
        <v>1.2050925925925925E-2</v>
      </c>
      <c r="AH152" s="11">
        <v>1.2343749999999999E-2</v>
      </c>
      <c r="AK152" s="11">
        <v>1.1958333333333333E-2</v>
      </c>
      <c r="AL152" s="11">
        <v>1.3835648148148147E-2</v>
      </c>
      <c r="AP152" s="11">
        <v>1.2821643518518519E-2</v>
      </c>
      <c r="AS152" s="11">
        <v>1.3383101851851853E-2</v>
      </c>
      <c r="AU152" s="21">
        <f t="shared" si="5"/>
        <v>1.1435185185185185E-2</v>
      </c>
    </row>
    <row r="153" spans="1:47" s="11" customFormat="1" x14ac:dyDescent="0.2">
      <c r="A153" s="169" t="s">
        <v>417</v>
      </c>
      <c r="B153" s="11" t="s">
        <v>38</v>
      </c>
      <c r="C153" s="11" t="s">
        <v>3</v>
      </c>
      <c r="O153" s="11">
        <v>1.2096064814814815E-2</v>
      </c>
      <c r="P153" s="11">
        <v>1.2586805555555554E-2</v>
      </c>
      <c r="Q153" s="11">
        <v>1.2387731481481484E-2</v>
      </c>
      <c r="T153" s="11">
        <v>1.1962962962962962E-2</v>
      </c>
      <c r="U153" s="11">
        <v>1.1822916666666667E-2</v>
      </c>
      <c r="V153" s="11">
        <v>1.3074074074074076E-2</v>
      </c>
      <c r="W153" s="11">
        <v>1.3368055555555557E-2</v>
      </c>
      <c r="X153" s="11">
        <v>1.5224537037037036E-2</v>
      </c>
      <c r="Y153" s="11">
        <v>1.2188657407407407E-2</v>
      </c>
      <c r="Z153" s="11">
        <v>1.4196759259259261E-2</v>
      </c>
      <c r="AB153" s="11">
        <v>1.3579861111111112E-2</v>
      </c>
      <c r="AE153" s="11">
        <v>1.2403935185185186E-2</v>
      </c>
      <c r="AF153" s="11">
        <v>1.2660879629629628E-2</v>
      </c>
      <c r="AK153" s="11">
        <v>1.136226851851852E-2</v>
      </c>
      <c r="AL153" s="11">
        <v>1.1805555555555555E-2</v>
      </c>
      <c r="AU153" s="21">
        <f t="shared" si="5"/>
        <v>1.136226851851852E-2</v>
      </c>
    </row>
    <row r="154" spans="1:47" s="11" customFormat="1" x14ac:dyDescent="0.2">
      <c r="A154" s="169" t="s">
        <v>417</v>
      </c>
      <c r="B154" s="11" t="s">
        <v>38</v>
      </c>
      <c r="C154" s="11" t="s">
        <v>4</v>
      </c>
      <c r="M154" s="11">
        <v>1.363888888888889E-2</v>
      </c>
      <c r="P154" s="11">
        <v>1.3541666666666667E-2</v>
      </c>
      <c r="Q154" s="11">
        <v>1.3077546296296295E-2</v>
      </c>
      <c r="R154" s="11">
        <v>1.252662037037037E-2</v>
      </c>
      <c r="S154" s="11">
        <v>1.3413194444444445E-2</v>
      </c>
      <c r="T154" s="11">
        <v>1.3217592592592593E-2</v>
      </c>
      <c r="V154" s="11">
        <v>1.3796296296296298E-2</v>
      </c>
      <c r="W154" s="11">
        <v>1.3938657407407407E-2</v>
      </c>
      <c r="Y154" s="11">
        <v>1.4418981481481479E-2</v>
      </c>
      <c r="Z154" s="11">
        <v>1.235185185185185E-2</v>
      </c>
      <c r="AA154" s="11">
        <v>1.2328703703703705E-2</v>
      </c>
      <c r="AB154" s="11">
        <v>1.2868055555555556E-2</v>
      </c>
      <c r="AC154" s="11" t="s">
        <v>61</v>
      </c>
      <c r="AP154" s="11">
        <v>1.4520601851851852E-2</v>
      </c>
      <c r="AQ154" s="11">
        <v>1.4129282407407406E-2</v>
      </c>
      <c r="AU154" s="21">
        <f t="shared" si="5"/>
        <v>1.2328703703703705E-2</v>
      </c>
    </row>
    <row r="155" spans="1:47" s="11" customFormat="1" x14ac:dyDescent="0.2">
      <c r="A155" s="169" t="s">
        <v>417</v>
      </c>
      <c r="B155" s="11" t="s">
        <v>38</v>
      </c>
      <c r="C155" s="11" t="s">
        <v>5</v>
      </c>
      <c r="N155" s="11">
        <v>1.3686342592592592E-2</v>
      </c>
      <c r="Q155" s="11">
        <v>1.4499999999999999E-2</v>
      </c>
      <c r="R155" s="11">
        <v>1.5765046296296298E-2</v>
      </c>
      <c r="U155" s="11">
        <v>1.6787037037037034E-2</v>
      </c>
      <c r="V155" s="11">
        <v>1.4436342592592593E-2</v>
      </c>
      <c r="W155" s="11">
        <v>1.5489583333333333E-2</v>
      </c>
      <c r="X155" s="11">
        <v>1.5162037037037036E-2</v>
      </c>
      <c r="Z155" s="11">
        <v>1.4850694444444446E-2</v>
      </c>
      <c r="AA155" s="11">
        <v>1.6186342592592592E-2</v>
      </c>
      <c r="AB155" s="11">
        <v>1.4663194444444444E-2</v>
      </c>
      <c r="AF155" s="11">
        <v>1.6454861111111111E-2</v>
      </c>
      <c r="AG155" s="11">
        <v>1.703587962962963E-2</v>
      </c>
      <c r="AH155" s="11">
        <v>1.5769675925925927E-2</v>
      </c>
      <c r="AU155" s="21">
        <f t="shared" si="5"/>
        <v>1.3686342592592592E-2</v>
      </c>
    </row>
    <row r="156" spans="1:47" s="11" customFormat="1" x14ac:dyDescent="0.2">
      <c r="A156" s="169" t="s">
        <v>417</v>
      </c>
      <c r="B156" s="11" t="s">
        <v>38</v>
      </c>
      <c r="C156" s="11" t="s">
        <v>6</v>
      </c>
      <c r="Q156" s="11">
        <v>1.9064814814814816E-2</v>
      </c>
      <c r="X156" s="11">
        <v>1.7197916666666667E-2</v>
      </c>
      <c r="Y156" s="11">
        <v>1.4168981481481482E-2</v>
      </c>
      <c r="Z156" s="11">
        <v>1.4837962962962963E-2</v>
      </c>
      <c r="AA156" s="11">
        <v>1.5447916666666667E-2</v>
      </c>
      <c r="AE156" s="11">
        <v>1.5853009259259258E-2</v>
      </c>
      <c r="AG156" s="11">
        <v>1.7851851851851851E-2</v>
      </c>
      <c r="AH156" s="11">
        <v>1.5520833333333333E-2</v>
      </c>
      <c r="AK156" s="11">
        <v>1.7283564814814814E-2</v>
      </c>
      <c r="AU156" s="21">
        <f t="shared" si="5"/>
        <v>1.4168981481481482E-2</v>
      </c>
    </row>
    <row r="157" spans="1:47" s="11" customFormat="1" x14ac:dyDescent="0.2">
      <c r="A157" s="169" t="s">
        <v>417</v>
      </c>
      <c r="B157" s="11" t="s">
        <v>38</v>
      </c>
      <c r="C157" s="11" t="s">
        <v>7</v>
      </c>
      <c r="Y157" s="11">
        <v>1.745023148148148E-2</v>
      </c>
      <c r="AA157" s="11">
        <v>1.9952546296296295E-2</v>
      </c>
      <c r="AU157" s="21">
        <f t="shared" si="5"/>
        <v>1.745023148148148E-2</v>
      </c>
    </row>
    <row r="158" spans="1:47" s="11" customFormat="1" x14ac:dyDescent="0.2">
      <c r="A158" s="169" t="s">
        <v>417</v>
      </c>
      <c r="B158" s="11" t="s">
        <v>38</v>
      </c>
      <c r="C158" s="11" t="s">
        <v>8</v>
      </c>
      <c r="AU158" s="21" t="str">
        <f t="shared" si="5"/>
        <v>No Rec</v>
      </c>
    </row>
    <row r="159" spans="1:47" s="11" customFormat="1" x14ac:dyDescent="0.2">
      <c r="A159" s="169" t="s">
        <v>417</v>
      </c>
      <c r="B159" s="11" t="s">
        <v>38</v>
      </c>
      <c r="C159" s="11" t="s">
        <v>49</v>
      </c>
      <c r="AU159" s="21" t="str">
        <f t="shared" si="5"/>
        <v>No Rec</v>
      </c>
    </row>
    <row r="160" spans="1:47" s="11" customFormat="1" x14ac:dyDescent="0.2">
      <c r="A160" s="169" t="s">
        <v>417</v>
      </c>
      <c r="B160" s="11" t="s">
        <v>38</v>
      </c>
      <c r="C160" s="11" t="s">
        <v>50</v>
      </c>
      <c r="AU160" s="21" t="str">
        <f t="shared" si="5"/>
        <v>No Rec</v>
      </c>
    </row>
    <row r="161" spans="1:47" s="11" customFormat="1" x14ac:dyDescent="0.2">
      <c r="A161" s="169" t="s">
        <v>417</v>
      </c>
      <c r="B161" s="11" t="s">
        <v>38</v>
      </c>
      <c r="C161" s="11" t="s">
        <v>9</v>
      </c>
      <c r="O161" s="11">
        <v>1.3606481481481482E-2</v>
      </c>
      <c r="P161" s="11">
        <v>1.2997685185185183E-2</v>
      </c>
      <c r="Q161" s="11">
        <v>1.4127314814814815E-2</v>
      </c>
      <c r="V161" s="11">
        <v>1.3098379629629632E-2</v>
      </c>
      <c r="W161" s="11">
        <v>1.3194444444444444E-2</v>
      </c>
      <c r="X161" s="11">
        <v>1.6969907407407409E-2</v>
      </c>
      <c r="Y161" s="11">
        <v>1.4142361111111111E-2</v>
      </c>
      <c r="Z161" s="11">
        <v>1.675462962962963E-2</v>
      </c>
      <c r="AE161" s="11">
        <v>1.3325231481481481E-2</v>
      </c>
      <c r="AG161" s="11">
        <v>1.4008101851851853E-2</v>
      </c>
      <c r="AP161" s="11">
        <v>1.3149189814814817E-2</v>
      </c>
      <c r="AQ161" s="11">
        <v>1.3208449074074076E-2</v>
      </c>
      <c r="AU161" s="21">
        <f t="shared" si="5"/>
        <v>1.2997685185185183E-2</v>
      </c>
    </row>
    <row r="162" spans="1:47" s="11" customFormat="1" x14ac:dyDescent="0.2">
      <c r="A162" s="169" t="s">
        <v>417</v>
      </c>
      <c r="B162" s="11" t="s">
        <v>38</v>
      </c>
      <c r="C162" s="11" t="s">
        <v>10</v>
      </c>
      <c r="O162" s="11">
        <v>1.7636574074074075E-2</v>
      </c>
      <c r="Q162" s="11">
        <v>1.3109953703703705E-2</v>
      </c>
      <c r="S162" s="11">
        <v>1.3083333333333334E-2</v>
      </c>
      <c r="T162" s="11">
        <v>1.4002314814814815E-2</v>
      </c>
      <c r="U162" s="11">
        <v>1.311574074074074E-2</v>
      </c>
      <c r="V162" s="11">
        <v>1.3589120370370371E-2</v>
      </c>
      <c r="W162" s="11">
        <v>1.4017361111111111E-2</v>
      </c>
      <c r="X162" s="11">
        <v>1.4273148148148148E-2</v>
      </c>
      <c r="Y162" s="11">
        <v>1.3765046296296296E-2</v>
      </c>
      <c r="Z162" s="11">
        <v>1.4245370370370368E-2</v>
      </c>
      <c r="AA162" s="11">
        <v>1.4247685185185184E-2</v>
      </c>
      <c r="AC162" s="11">
        <v>1.5170138888888888E-2</v>
      </c>
      <c r="AD162" s="11">
        <v>1.5452546296296296E-2</v>
      </c>
      <c r="AE162" s="11">
        <v>1.2717592592592593E-2</v>
      </c>
      <c r="AP162" s="11">
        <v>1.2471296296296295E-2</v>
      </c>
      <c r="AU162" s="21">
        <f t="shared" si="5"/>
        <v>1.2471296296296295E-2</v>
      </c>
    </row>
    <row r="163" spans="1:47" s="11" customFormat="1" x14ac:dyDescent="0.2">
      <c r="A163" s="169" t="s">
        <v>417</v>
      </c>
      <c r="B163" s="11" t="s">
        <v>38</v>
      </c>
      <c r="C163" s="11" t="s">
        <v>11</v>
      </c>
      <c r="N163" s="11">
        <v>1.4659722222222222E-2</v>
      </c>
      <c r="Q163" s="11">
        <v>1.7099537037037038E-2</v>
      </c>
      <c r="S163" s="11">
        <v>1.5112268518518518E-2</v>
      </c>
      <c r="T163" s="11">
        <v>1.8486111111111113E-2</v>
      </c>
      <c r="U163" s="11">
        <v>1.2832175925925926E-2</v>
      </c>
      <c r="V163" s="11">
        <v>1.3333333333333334E-2</v>
      </c>
      <c r="X163" s="11">
        <v>1.457060185185185E-2</v>
      </c>
      <c r="Y163" s="11">
        <v>1.5756944444444445E-2</v>
      </c>
      <c r="AB163" s="11">
        <v>1.4501157407407407E-2</v>
      </c>
      <c r="AD163" s="11">
        <v>1.5776620370370371E-2</v>
      </c>
      <c r="AE163" s="11">
        <v>1.3064814814814814E-2</v>
      </c>
      <c r="AH163" s="11">
        <v>1.4752314814814814E-2</v>
      </c>
      <c r="AL163" s="11">
        <v>1.4524305555555554E-2</v>
      </c>
      <c r="AU163" s="21">
        <f t="shared" si="5"/>
        <v>1.2832175925925926E-2</v>
      </c>
    </row>
    <row r="164" spans="1:47" s="11" customFormat="1" x14ac:dyDescent="0.2">
      <c r="A164" s="169" t="s">
        <v>417</v>
      </c>
      <c r="B164" s="11" t="s">
        <v>38</v>
      </c>
      <c r="C164" s="11" t="s">
        <v>12</v>
      </c>
      <c r="S164" s="11">
        <v>1.5972222222222224E-2</v>
      </c>
      <c r="T164" s="11">
        <v>1.520601851851852E-2</v>
      </c>
      <c r="Y164" s="11">
        <v>1.4465277777777777E-2</v>
      </c>
      <c r="AA164" s="11">
        <v>1.782523148148148E-2</v>
      </c>
      <c r="AB164" s="11">
        <v>1.4947916666666665E-2</v>
      </c>
      <c r="AP164" s="11">
        <v>1.3781597222222225E-2</v>
      </c>
      <c r="AQ164" s="11">
        <v>1.3679398148148149E-2</v>
      </c>
      <c r="AU164" s="21">
        <f t="shared" si="5"/>
        <v>1.3679398148148149E-2</v>
      </c>
    </row>
    <row r="165" spans="1:47" s="11" customFormat="1" x14ac:dyDescent="0.2">
      <c r="A165" s="169" t="s">
        <v>417</v>
      </c>
      <c r="B165" s="11" t="s">
        <v>38</v>
      </c>
      <c r="C165" s="11" t="s">
        <v>13</v>
      </c>
      <c r="AF165" s="11">
        <v>1.5856481481481482E-2</v>
      </c>
      <c r="AL165" s="11">
        <v>1.8668981481481481E-2</v>
      </c>
      <c r="AP165" s="11">
        <v>1.4648379629629629E-2</v>
      </c>
      <c r="AQ165" s="11">
        <v>1.5703125000000002E-2</v>
      </c>
      <c r="AS165" s="11">
        <v>1.4546296296296295E-2</v>
      </c>
      <c r="AU165" s="21">
        <f t="shared" si="5"/>
        <v>1.4546296296296295E-2</v>
      </c>
    </row>
    <row r="166" spans="1:47" s="11" customFormat="1" x14ac:dyDescent="0.2">
      <c r="A166" s="169" t="s">
        <v>417</v>
      </c>
      <c r="B166" s="11" t="s">
        <v>38</v>
      </c>
      <c r="C166" s="11" t="s">
        <v>14</v>
      </c>
      <c r="W166" s="11">
        <v>1.6576388888888891E-2</v>
      </c>
      <c r="Y166" s="11">
        <v>1.653587962962963E-2</v>
      </c>
      <c r="Z166" s="11">
        <v>1.6968750000000001E-2</v>
      </c>
      <c r="AB166" s="11">
        <v>1.6030092592592592E-2</v>
      </c>
      <c r="AC166" s="11">
        <v>1.6901620370370372E-2</v>
      </c>
      <c r="AP166" s="11">
        <v>1.4568749999999998E-2</v>
      </c>
      <c r="AU166" s="21">
        <f t="shared" si="5"/>
        <v>1.4568749999999998E-2</v>
      </c>
    </row>
    <row r="167" spans="1:47" s="11" customFormat="1" x14ac:dyDescent="0.2">
      <c r="A167" s="169" t="s">
        <v>417</v>
      </c>
      <c r="B167" s="11" t="s">
        <v>38</v>
      </c>
      <c r="C167" s="11" t="s">
        <v>15</v>
      </c>
      <c r="AC167" s="11">
        <v>1.7895833333333333E-2</v>
      </c>
      <c r="AU167" s="21">
        <f t="shared" si="5"/>
        <v>1.7895833333333333E-2</v>
      </c>
    </row>
    <row r="168" spans="1:47" s="11" customFormat="1" x14ac:dyDescent="0.2">
      <c r="A168" s="169" t="s">
        <v>417</v>
      </c>
      <c r="B168" s="11" t="s">
        <v>38</v>
      </c>
      <c r="C168" s="11" t="s">
        <v>16</v>
      </c>
      <c r="AA168" s="10"/>
      <c r="AB168" s="10"/>
      <c r="AC168" s="10"/>
      <c r="AD168" s="10"/>
      <c r="AU168" s="21" t="str">
        <f t="shared" si="5"/>
        <v>No Rec</v>
      </c>
    </row>
    <row r="169" spans="1:47" s="11" customFormat="1" x14ac:dyDescent="0.2">
      <c r="A169" s="169" t="s">
        <v>417</v>
      </c>
      <c r="B169" s="11" t="s">
        <v>38</v>
      </c>
      <c r="C169" s="11" t="s">
        <v>17</v>
      </c>
      <c r="AA169" s="10"/>
      <c r="AB169" s="10"/>
      <c r="AC169" s="10"/>
      <c r="AD169" s="10"/>
      <c r="AU169" s="21" t="str">
        <f t="shared" si="5"/>
        <v>No Rec</v>
      </c>
    </row>
    <row r="170" spans="1:47" s="11" customFormat="1" x14ac:dyDescent="0.2">
      <c r="A170" s="169" t="s">
        <v>417</v>
      </c>
      <c r="B170" s="11" t="s">
        <v>38</v>
      </c>
      <c r="C170" s="11" t="s">
        <v>51</v>
      </c>
      <c r="AA170" s="10"/>
      <c r="AB170" s="10"/>
      <c r="AC170" s="10"/>
      <c r="AD170" s="10"/>
      <c r="AU170" s="21" t="str">
        <f t="shared" si="5"/>
        <v>No Rec</v>
      </c>
    </row>
    <row r="171" spans="1:47" s="11" customFormat="1" x14ac:dyDescent="0.2">
      <c r="A171" s="169" t="s">
        <v>417</v>
      </c>
      <c r="B171" s="11" t="s">
        <v>38</v>
      </c>
      <c r="C171" s="11" t="s">
        <v>52</v>
      </c>
      <c r="AA171" s="10"/>
      <c r="AB171" s="10"/>
      <c r="AC171" s="10"/>
      <c r="AD171" s="10"/>
      <c r="AU171" s="21" t="str">
        <f t="shared" si="5"/>
        <v>No Rec</v>
      </c>
    </row>
    <row r="172" spans="1:47" s="11" customFormat="1" x14ac:dyDescent="0.2">
      <c r="A172" s="169" t="s">
        <v>417</v>
      </c>
      <c r="B172" s="11" t="s">
        <v>38</v>
      </c>
      <c r="C172" s="11" t="s">
        <v>53</v>
      </c>
      <c r="AA172" s="10"/>
      <c r="AB172" s="10"/>
      <c r="AC172" s="10"/>
      <c r="AD172" s="10"/>
      <c r="AU172" s="21" t="str">
        <f t="shared" si="5"/>
        <v>No Rec</v>
      </c>
    </row>
    <row r="173" spans="1:47" s="11" customFormat="1" x14ac:dyDescent="0.2">
      <c r="A173" s="169" t="s">
        <v>417</v>
      </c>
      <c r="B173" s="11" t="s">
        <v>39</v>
      </c>
      <c r="C173" s="11" t="s">
        <v>19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P173" s="11">
        <v>2.3893055555555556E-2</v>
      </c>
      <c r="AU173" s="21">
        <f t="shared" ref="AU173:AU204" si="6">IF(SUM(D173:AT173)=0,"No Rec",MIN(D173:AT173))</f>
        <v>2.3893055555555556E-2</v>
      </c>
    </row>
    <row r="174" spans="1:47" s="11" customFormat="1" x14ac:dyDescent="0.2">
      <c r="A174" s="169" t="s">
        <v>417</v>
      </c>
      <c r="B174" s="11" t="s">
        <v>39</v>
      </c>
      <c r="C174" s="11" t="s">
        <v>0</v>
      </c>
      <c r="S174" s="11">
        <v>2.4502314814814814E-2</v>
      </c>
      <c r="W174" s="11">
        <v>2.4733796296296295E-2</v>
      </c>
      <c r="AA174" s="10"/>
      <c r="AB174" s="10"/>
      <c r="AC174" s="10"/>
      <c r="AD174" s="10"/>
      <c r="AP174" s="11">
        <v>2.5394791666666666E-2</v>
      </c>
      <c r="AU174" s="21">
        <f t="shared" si="6"/>
        <v>2.4502314814814814E-2</v>
      </c>
    </row>
    <row r="175" spans="1:47" s="11" customFormat="1" x14ac:dyDescent="0.2">
      <c r="A175" s="169" t="s">
        <v>417</v>
      </c>
      <c r="B175" s="11" t="s">
        <v>39</v>
      </c>
      <c r="C175" s="11" t="s">
        <v>1</v>
      </c>
      <c r="W175" s="11">
        <v>2.6331018518518517E-2</v>
      </c>
      <c r="AA175" s="10"/>
      <c r="AB175" s="10"/>
      <c r="AC175" s="10"/>
      <c r="AD175" s="10"/>
      <c r="AP175" s="11">
        <v>2.9151157407407407E-2</v>
      </c>
      <c r="AU175" s="21">
        <f t="shared" si="6"/>
        <v>2.6331018518518517E-2</v>
      </c>
    </row>
    <row r="176" spans="1:47" s="11" customFormat="1" x14ac:dyDescent="0.2">
      <c r="A176" s="169" t="s">
        <v>417</v>
      </c>
      <c r="B176" s="11" t="s">
        <v>39</v>
      </c>
      <c r="C176" s="11" t="s">
        <v>2</v>
      </c>
      <c r="S176" s="11">
        <v>2.334375E-2</v>
      </c>
      <c r="T176" s="11">
        <v>2.4800925925925924E-2</v>
      </c>
      <c r="W176" s="11">
        <v>2.614583333333333E-2</v>
      </c>
      <c r="AA176" s="10"/>
      <c r="AB176" s="10"/>
      <c r="AC176" s="10"/>
      <c r="AD176" s="10"/>
      <c r="AP176" s="11">
        <v>2.7473726851851853E-2</v>
      </c>
      <c r="AU176" s="21">
        <f t="shared" si="6"/>
        <v>2.334375E-2</v>
      </c>
    </row>
    <row r="177" spans="1:47" s="11" customFormat="1" x14ac:dyDescent="0.2">
      <c r="A177" s="169" t="s">
        <v>417</v>
      </c>
      <c r="B177" s="11" t="s">
        <v>39</v>
      </c>
      <c r="C177" s="11" t="s">
        <v>3</v>
      </c>
      <c r="T177" s="11">
        <v>2.596412037037037E-2</v>
      </c>
      <c r="W177" s="11">
        <v>2.6990740740740742E-2</v>
      </c>
      <c r="X177" s="11">
        <v>3.1138888888888893E-2</v>
      </c>
      <c r="AA177" s="10"/>
      <c r="AB177" s="10"/>
      <c r="AC177" s="10"/>
      <c r="AD177" s="10"/>
      <c r="AP177" s="11">
        <v>3.0568750000000002E-2</v>
      </c>
      <c r="AU177" s="21">
        <f t="shared" si="6"/>
        <v>2.596412037037037E-2</v>
      </c>
    </row>
    <row r="178" spans="1:47" s="11" customFormat="1" x14ac:dyDescent="0.2">
      <c r="A178" s="169" t="s">
        <v>417</v>
      </c>
      <c r="B178" s="11" t="s">
        <v>39</v>
      </c>
      <c r="C178" s="11" t="s">
        <v>4</v>
      </c>
      <c r="S178" s="11">
        <v>2.8587962962962964E-2</v>
      </c>
      <c r="W178" s="11">
        <v>2.90162037037037E-2</v>
      </c>
      <c r="AA178" s="10"/>
      <c r="AB178" s="10"/>
      <c r="AC178" s="10"/>
      <c r="AD178" s="10"/>
      <c r="AQ178" s="11">
        <v>3.6035995370370368E-2</v>
      </c>
      <c r="AU178" s="21">
        <f t="shared" si="6"/>
        <v>2.8587962962962964E-2</v>
      </c>
    </row>
    <row r="179" spans="1:47" s="11" customFormat="1" x14ac:dyDescent="0.2">
      <c r="A179" s="169" t="s">
        <v>417</v>
      </c>
      <c r="B179" s="11" t="s">
        <v>39</v>
      </c>
      <c r="C179" s="11" t="s">
        <v>5</v>
      </c>
      <c r="S179" s="11">
        <v>3.2349537037037038E-2</v>
      </c>
      <c r="T179" s="11">
        <v>3.2890046296296292E-2</v>
      </c>
      <c r="AA179" s="10"/>
      <c r="AB179" s="10"/>
      <c r="AC179" s="10"/>
      <c r="AD179" s="10"/>
      <c r="AQ179" s="11">
        <v>2.6452662037037038E-2</v>
      </c>
      <c r="AU179" s="21">
        <f t="shared" si="6"/>
        <v>2.6452662037037038E-2</v>
      </c>
    </row>
    <row r="180" spans="1:47" s="11" customFormat="1" x14ac:dyDescent="0.2">
      <c r="A180" s="169" t="s">
        <v>417</v>
      </c>
      <c r="B180" s="11" t="s">
        <v>39</v>
      </c>
      <c r="C180" s="11" t="s">
        <v>6</v>
      </c>
      <c r="W180" s="11">
        <v>3.5486111111111114E-2</v>
      </c>
      <c r="AA180" s="10"/>
      <c r="AB180" s="10"/>
      <c r="AC180" s="10"/>
      <c r="AD180" s="10"/>
      <c r="AU180" s="21">
        <f t="shared" si="6"/>
        <v>3.5486111111111114E-2</v>
      </c>
    </row>
    <row r="181" spans="1:47" s="11" customFormat="1" x14ac:dyDescent="0.2">
      <c r="A181" s="169" t="s">
        <v>417</v>
      </c>
      <c r="B181" s="11" t="s">
        <v>39</v>
      </c>
      <c r="C181" s="11" t="s">
        <v>7</v>
      </c>
      <c r="AA181" s="10"/>
      <c r="AB181" s="10"/>
      <c r="AC181" s="10"/>
      <c r="AD181" s="10"/>
      <c r="AU181" s="21" t="str">
        <f t="shared" si="6"/>
        <v>No Rec</v>
      </c>
    </row>
    <row r="182" spans="1:47" s="11" customFormat="1" x14ac:dyDescent="0.2">
      <c r="A182" s="169" t="s">
        <v>417</v>
      </c>
      <c r="B182" s="11" t="s">
        <v>39</v>
      </c>
      <c r="C182" s="11" t="s">
        <v>8</v>
      </c>
      <c r="AA182" s="10"/>
      <c r="AB182" s="10"/>
      <c r="AC182" s="10"/>
      <c r="AD182" s="10"/>
      <c r="AU182" s="21" t="str">
        <f t="shared" si="6"/>
        <v>No Rec</v>
      </c>
    </row>
    <row r="183" spans="1:47" s="11" customFormat="1" x14ac:dyDescent="0.2">
      <c r="A183" s="169" t="s">
        <v>417</v>
      </c>
      <c r="B183" s="11" t="s">
        <v>39</v>
      </c>
      <c r="C183" s="11" t="s">
        <v>49</v>
      </c>
      <c r="AA183" s="10"/>
      <c r="AB183" s="10"/>
      <c r="AC183" s="10"/>
      <c r="AD183" s="10"/>
      <c r="AU183" s="21" t="str">
        <f t="shared" si="6"/>
        <v>No Rec</v>
      </c>
    </row>
    <row r="184" spans="1:47" s="11" customFormat="1" x14ac:dyDescent="0.2">
      <c r="A184" s="169" t="s">
        <v>417</v>
      </c>
      <c r="B184" s="11" t="s">
        <v>39</v>
      </c>
      <c r="C184" s="11" t="s">
        <v>50</v>
      </c>
      <c r="AA184" s="10"/>
      <c r="AB184" s="10"/>
      <c r="AC184" s="10"/>
      <c r="AD184" s="10"/>
      <c r="AU184" s="21" t="str">
        <f t="shared" si="6"/>
        <v>No Rec</v>
      </c>
    </row>
    <row r="185" spans="1:47" s="11" customFormat="1" x14ac:dyDescent="0.2">
      <c r="A185" s="169" t="s">
        <v>417</v>
      </c>
      <c r="B185" s="11" t="s">
        <v>39</v>
      </c>
      <c r="C185" s="11" t="s">
        <v>9</v>
      </c>
      <c r="AA185" s="10"/>
      <c r="AB185" s="10"/>
      <c r="AC185" s="10"/>
      <c r="AD185" s="10"/>
      <c r="AQ185" s="11">
        <v>2.7692361111111116E-2</v>
      </c>
      <c r="AU185" s="21">
        <f t="shared" si="6"/>
        <v>2.7692361111111116E-2</v>
      </c>
    </row>
    <row r="186" spans="1:47" s="11" customFormat="1" x14ac:dyDescent="0.2">
      <c r="A186" s="169" t="s">
        <v>417</v>
      </c>
      <c r="B186" s="11" t="s">
        <v>39</v>
      </c>
      <c r="C186" s="11" t="s">
        <v>10</v>
      </c>
      <c r="W186" s="11">
        <v>2.9652777777777778E-2</v>
      </c>
      <c r="AA186" s="10"/>
      <c r="AB186" s="10"/>
      <c r="AC186" s="10"/>
      <c r="AD186" s="10"/>
      <c r="AU186" s="21">
        <f t="shared" si="6"/>
        <v>2.9652777777777778E-2</v>
      </c>
    </row>
    <row r="187" spans="1:47" s="11" customFormat="1" x14ac:dyDescent="0.2">
      <c r="A187" s="169" t="s">
        <v>417</v>
      </c>
      <c r="B187" s="11" t="s">
        <v>39</v>
      </c>
      <c r="C187" s="11" t="s">
        <v>11</v>
      </c>
      <c r="W187" s="11">
        <v>2.9930555555555557E-2</v>
      </c>
      <c r="X187" s="11">
        <v>2.9675925925925925E-2</v>
      </c>
      <c r="AA187" s="10"/>
      <c r="AB187" s="10"/>
      <c r="AC187" s="10"/>
      <c r="AD187" s="10"/>
      <c r="AP187" s="11">
        <v>2.6160185185185189E-2</v>
      </c>
      <c r="AU187" s="21">
        <f t="shared" si="6"/>
        <v>2.6160185185185189E-2</v>
      </c>
    </row>
    <row r="188" spans="1:47" s="11" customFormat="1" x14ac:dyDescent="0.2">
      <c r="A188" s="169" t="s">
        <v>417</v>
      </c>
      <c r="B188" s="11" t="s">
        <v>39</v>
      </c>
      <c r="C188" s="11" t="s">
        <v>12</v>
      </c>
      <c r="T188" s="11">
        <v>3.5291666666666666E-2</v>
      </c>
      <c r="AA188" s="10"/>
      <c r="AB188" s="10"/>
      <c r="AC188" s="10"/>
      <c r="AD188" s="10"/>
      <c r="AP188" s="11">
        <v>3.2160185185185187E-2</v>
      </c>
      <c r="AQ188" s="11">
        <v>3.2983101851851847E-2</v>
      </c>
      <c r="AU188" s="21">
        <f t="shared" si="6"/>
        <v>3.2160185185185187E-2</v>
      </c>
    </row>
    <row r="189" spans="1:47" s="11" customFormat="1" x14ac:dyDescent="0.2">
      <c r="A189" s="169" t="s">
        <v>417</v>
      </c>
      <c r="B189" s="11" t="s">
        <v>39</v>
      </c>
      <c r="C189" s="11" t="s">
        <v>13</v>
      </c>
      <c r="AA189" s="10"/>
      <c r="AB189" s="10"/>
      <c r="AC189" s="10"/>
      <c r="AD189" s="10"/>
      <c r="AU189" s="21" t="str">
        <f t="shared" si="6"/>
        <v>No Rec</v>
      </c>
    </row>
    <row r="190" spans="1:47" s="11" customFormat="1" x14ac:dyDescent="0.2">
      <c r="A190" s="169" t="s">
        <v>417</v>
      </c>
      <c r="B190" s="11" t="s">
        <v>39</v>
      </c>
      <c r="C190" s="11" t="s">
        <v>14</v>
      </c>
      <c r="W190" s="11">
        <v>3.4930555555555555E-2</v>
      </c>
      <c r="AA190" s="10"/>
      <c r="AB190" s="10"/>
      <c r="AC190" s="10"/>
      <c r="AD190" s="10"/>
      <c r="AP190" s="11">
        <v>2.9419560185185187E-2</v>
      </c>
      <c r="AU190" s="21">
        <f t="shared" si="6"/>
        <v>2.9419560185185187E-2</v>
      </c>
    </row>
    <row r="191" spans="1:47" s="11" customFormat="1" x14ac:dyDescent="0.2">
      <c r="A191" s="169" t="s">
        <v>417</v>
      </c>
      <c r="B191" s="11" t="s">
        <v>39</v>
      </c>
      <c r="C191" s="11" t="s">
        <v>15</v>
      </c>
      <c r="AA191" s="10"/>
      <c r="AB191" s="10"/>
      <c r="AC191" s="10"/>
      <c r="AD191" s="10"/>
      <c r="AU191" s="21" t="str">
        <f t="shared" si="6"/>
        <v>No Rec</v>
      </c>
    </row>
    <row r="192" spans="1:47" s="11" customFormat="1" x14ac:dyDescent="0.2">
      <c r="A192" s="169" t="s">
        <v>417</v>
      </c>
      <c r="B192" s="11" t="s">
        <v>39</v>
      </c>
      <c r="C192" s="11" t="s">
        <v>16</v>
      </c>
      <c r="AA192" s="10"/>
      <c r="AB192" s="10"/>
      <c r="AC192" s="10"/>
      <c r="AD192" s="10"/>
      <c r="AU192" s="21" t="str">
        <f t="shared" si="6"/>
        <v>No Rec</v>
      </c>
    </row>
    <row r="193" spans="1:47" s="11" customFormat="1" x14ac:dyDescent="0.2">
      <c r="A193" s="169" t="s">
        <v>417</v>
      </c>
      <c r="B193" s="11" t="s">
        <v>39</v>
      </c>
      <c r="C193" s="11" t="s">
        <v>17</v>
      </c>
      <c r="AA193" s="10"/>
      <c r="AB193" s="10"/>
      <c r="AC193" s="10"/>
      <c r="AD193" s="10"/>
      <c r="AU193" s="21" t="str">
        <f t="shared" si="6"/>
        <v>No Rec</v>
      </c>
    </row>
    <row r="194" spans="1:47" s="11" customFormat="1" x14ac:dyDescent="0.2">
      <c r="A194" s="169" t="s">
        <v>417</v>
      </c>
      <c r="B194" s="11" t="s">
        <v>39</v>
      </c>
      <c r="C194" s="11" t="s">
        <v>51</v>
      </c>
      <c r="AA194" s="10"/>
      <c r="AB194" s="10"/>
      <c r="AC194" s="10"/>
      <c r="AD194" s="10"/>
      <c r="AU194" s="21" t="str">
        <f t="shared" si="6"/>
        <v>No Rec</v>
      </c>
    </row>
    <row r="195" spans="1:47" s="11" customFormat="1" x14ac:dyDescent="0.2">
      <c r="A195" s="169" t="s">
        <v>417</v>
      </c>
      <c r="B195" s="11" t="s">
        <v>39</v>
      </c>
      <c r="C195" s="11" t="s">
        <v>52</v>
      </c>
      <c r="AA195" s="10"/>
      <c r="AB195" s="10"/>
      <c r="AC195" s="10"/>
      <c r="AD195" s="10"/>
      <c r="AU195" s="21" t="str">
        <f t="shared" si="6"/>
        <v>No Rec</v>
      </c>
    </row>
    <row r="196" spans="1:47" s="11" customFormat="1" x14ac:dyDescent="0.2">
      <c r="A196" s="169" t="s">
        <v>417</v>
      </c>
      <c r="B196" s="11" t="s">
        <v>39</v>
      </c>
      <c r="C196" s="11" t="s">
        <v>53</v>
      </c>
      <c r="AA196" s="10"/>
      <c r="AB196" s="10"/>
      <c r="AC196" s="10"/>
      <c r="AD196" s="10"/>
      <c r="AU196" s="21" t="str">
        <f t="shared" si="6"/>
        <v>No Rec</v>
      </c>
    </row>
    <row r="197" spans="1:47" s="10" customFormat="1" x14ac:dyDescent="0.2">
      <c r="A197" s="170"/>
      <c r="B197" s="10" t="s">
        <v>40</v>
      </c>
      <c r="C197" s="10" t="s">
        <v>19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U197" s="17" t="str">
        <f t="shared" ref="AU197:AU228" si="7">IF(ISERROR(SMALL(D197:AT197,1)),"No Rec",(SMALL(D197:AT197,1)))</f>
        <v>No Rec</v>
      </c>
    </row>
    <row r="198" spans="1:47" s="10" customFormat="1" x14ac:dyDescent="0.2">
      <c r="A198" s="170"/>
      <c r="B198" s="10" t="s">
        <v>40</v>
      </c>
      <c r="C198" s="10" t="s">
        <v>0</v>
      </c>
      <c r="AU198" s="17" t="str">
        <f t="shared" si="7"/>
        <v>No Rec</v>
      </c>
    </row>
    <row r="199" spans="1:47" s="10" customFormat="1" x14ac:dyDescent="0.2">
      <c r="A199" s="170"/>
      <c r="B199" s="10" t="s">
        <v>40</v>
      </c>
      <c r="C199" s="10" t="s">
        <v>1</v>
      </c>
      <c r="AU199" s="17" t="str">
        <f t="shared" si="7"/>
        <v>No Rec</v>
      </c>
    </row>
    <row r="200" spans="1:47" s="10" customFormat="1" x14ac:dyDescent="0.2">
      <c r="A200" s="170"/>
      <c r="B200" s="10" t="s">
        <v>40</v>
      </c>
      <c r="C200" s="10" t="s">
        <v>2</v>
      </c>
      <c r="AU200" s="17" t="str">
        <f t="shared" si="7"/>
        <v>No Rec</v>
      </c>
    </row>
    <row r="201" spans="1:47" s="10" customFormat="1" x14ac:dyDescent="0.2">
      <c r="A201" s="170"/>
      <c r="B201" s="10" t="s">
        <v>40</v>
      </c>
      <c r="C201" s="10" t="s">
        <v>3</v>
      </c>
      <c r="AU201" s="17" t="str">
        <f t="shared" si="7"/>
        <v>No Rec</v>
      </c>
    </row>
    <row r="202" spans="1:47" s="10" customFormat="1" x14ac:dyDescent="0.2">
      <c r="A202" s="169" t="s">
        <v>417</v>
      </c>
      <c r="B202" s="10" t="s">
        <v>40</v>
      </c>
      <c r="C202" s="10" t="s">
        <v>4</v>
      </c>
      <c r="R202" s="10">
        <v>18.2</v>
      </c>
      <c r="AU202" s="17">
        <f t="shared" si="7"/>
        <v>18.2</v>
      </c>
    </row>
    <row r="203" spans="1:47" s="10" customFormat="1" x14ac:dyDescent="0.2">
      <c r="A203" s="169" t="s">
        <v>417</v>
      </c>
      <c r="B203" s="10" t="s">
        <v>40</v>
      </c>
      <c r="C203" s="10" t="s">
        <v>5</v>
      </c>
      <c r="AU203" s="17" t="str">
        <f t="shared" si="7"/>
        <v>No Rec</v>
      </c>
    </row>
    <row r="204" spans="1:47" s="10" customFormat="1" x14ac:dyDescent="0.2">
      <c r="A204" s="169" t="s">
        <v>417</v>
      </c>
      <c r="B204" s="10" t="s">
        <v>40</v>
      </c>
      <c r="C204" s="10" t="s">
        <v>6</v>
      </c>
      <c r="Q204" s="10">
        <v>18.5</v>
      </c>
      <c r="W204" s="10">
        <v>15.5</v>
      </c>
      <c r="X204" s="10">
        <v>15.4</v>
      </c>
      <c r="Z204" s="10">
        <v>17.600000000000001</v>
      </c>
      <c r="AD204" s="10">
        <v>14.7</v>
      </c>
      <c r="AE204" s="10">
        <v>14.5</v>
      </c>
      <c r="AF204" s="10">
        <v>17</v>
      </c>
      <c r="AR204" s="10">
        <v>27.6</v>
      </c>
      <c r="AU204" s="17">
        <f t="shared" si="7"/>
        <v>14.5</v>
      </c>
    </row>
    <row r="205" spans="1:47" s="10" customFormat="1" x14ac:dyDescent="0.2">
      <c r="A205" s="169" t="s">
        <v>417</v>
      </c>
      <c r="B205" s="10" t="s">
        <v>40</v>
      </c>
      <c r="C205" s="10" t="s">
        <v>7</v>
      </c>
      <c r="D205" s="10">
        <v>17.100000000000001</v>
      </c>
      <c r="AM205" s="10">
        <v>16.5</v>
      </c>
      <c r="AU205" s="17">
        <f t="shared" si="7"/>
        <v>16.5</v>
      </c>
    </row>
    <row r="206" spans="1:47" s="10" customFormat="1" x14ac:dyDescent="0.2">
      <c r="A206" s="169" t="s">
        <v>417</v>
      </c>
      <c r="B206" s="10" t="s">
        <v>40</v>
      </c>
      <c r="C206" s="10" t="s">
        <v>8</v>
      </c>
      <c r="AL206" s="10">
        <v>17.399999999999999</v>
      </c>
      <c r="AU206" s="17">
        <f t="shared" si="7"/>
        <v>17.399999999999999</v>
      </c>
    </row>
    <row r="207" spans="1:47" s="10" customFormat="1" x14ac:dyDescent="0.2">
      <c r="A207" s="169" t="s">
        <v>417</v>
      </c>
      <c r="B207" s="10" t="s">
        <v>40</v>
      </c>
      <c r="C207" s="10" t="s">
        <v>49</v>
      </c>
      <c r="AU207" s="17" t="str">
        <f t="shared" si="7"/>
        <v>No Rec</v>
      </c>
    </row>
    <row r="208" spans="1:47" s="10" customFormat="1" x14ac:dyDescent="0.2">
      <c r="A208" s="169" t="s">
        <v>417</v>
      </c>
      <c r="B208" s="10" t="s">
        <v>40</v>
      </c>
      <c r="C208" s="10" t="s">
        <v>50</v>
      </c>
      <c r="AU208" s="17" t="str">
        <f t="shared" si="7"/>
        <v>No Rec</v>
      </c>
    </row>
    <row r="209" spans="1:47" s="10" customFormat="1" x14ac:dyDescent="0.2">
      <c r="A209" s="170"/>
      <c r="B209" s="10" t="s">
        <v>40</v>
      </c>
      <c r="C209" s="10" t="s">
        <v>9</v>
      </c>
      <c r="AU209" s="17" t="str">
        <f t="shared" si="7"/>
        <v>No Rec</v>
      </c>
    </row>
    <row r="210" spans="1:47" s="10" customFormat="1" x14ac:dyDescent="0.2">
      <c r="A210" s="169" t="s">
        <v>417</v>
      </c>
      <c r="B210" s="10" t="s">
        <v>40</v>
      </c>
      <c r="C210" s="10" t="s">
        <v>10</v>
      </c>
      <c r="N210" s="10">
        <v>15.4</v>
      </c>
      <c r="T210" s="10">
        <v>17.2</v>
      </c>
      <c r="U210" s="10">
        <v>17.399999999999999</v>
      </c>
      <c r="V210" s="10">
        <v>15.3</v>
      </c>
      <c r="W210" s="10">
        <v>13.4</v>
      </c>
      <c r="X210" s="10">
        <v>13.2</v>
      </c>
      <c r="AB210" s="10">
        <v>13</v>
      </c>
      <c r="AC210" s="10">
        <v>12.6</v>
      </c>
      <c r="AD210" s="10">
        <v>13.1</v>
      </c>
      <c r="AU210" s="17">
        <f t="shared" si="7"/>
        <v>12.6</v>
      </c>
    </row>
    <row r="211" spans="1:47" s="10" customFormat="1" x14ac:dyDescent="0.2">
      <c r="A211" s="169" t="s">
        <v>417</v>
      </c>
      <c r="B211" s="10" t="s">
        <v>40</v>
      </c>
      <c r="C211" s="10" t="s">
        <v>11</v>
      </c>
      <c r="O211" s="10">
        <v>15.3</v>
      </c>
      <c r="P211" s="10">
        <v>16.8</v>
      </c>
      <c r="R211" s="10">
        <v>17.3</v>
      </c>
      <c r="T211" s="10">
        <v>16.600000000000001</v>
      </c>
      <c r="U211" s="10">
        <v>15.3</v>
      </c>
      <c r="Z211" s="10">
        <v>16.7</v>
      </c>
      <c r="AB211" s="10">
        <v>16.3</v>
      </c>
      <c r="AE211" s="10">
        <v>15.4</v>
      </c>
      <c r="AF211" s="10">
        <v>18.8</v>
      </c>
      <c r="AG211" s="10">
        <v>13</v>
      </c>
      <c r="AH211" s="10">
        <v>13.1</v>
      </c>
      <c r="AU211" s="17">
        <f t="shared" si="7"/>
        <v>13</v>
      </c>
    </row>
    <row r="212" spans="1:47" s="10" customFormat="1" x14ac:dyDescent="0.2">
      <c r="A212" s="169" t="s">
        <v>417</v>
      </c>
      <c r="B212" s="10" t="s">
        <v>40</v>
      </c>
      <c r="C212" s="10" t="s">
        <v>12</v>
      </c>
      <c r="U212" s="10">
        <v>17.8</v>
      </c>
      <c r="W212" s="10">
        <v>15.1</v>
      </c>
      <c r="X212" s="10">
        <v>15.2</v>
      </c>
      <c r="Z212" s="10">
        <v>16.899999999999999</v>
      </c>
      <c r="AB212" s="10">
        <v>18.600000000000001</v>
      </c>
      <c r="AC212" s="10">
        <v>17.5</v>
      </c>
      <c r="AD212" s="10">
        <v>15.5</v>
      </c>
      <c r="AF212" s="10">
        <v>19.3</v>
      </c>
      <c r="AG212" s="10">
        <v>13.9</v>
      </c>
      <c r="AK212" s="10">
        <v>13.8</v>
      </c>
      <c r="AO212" s="10">
        <v>13.9</v>
      </c>
      <c r="AP212" s="10">
        <v>14.6</v>
      </c>
      <c r="AU212" s="17">
        <f t="shared" si="7"/>
        <v>13.8</v>
      </c>
    </row>
    <row r="213" spans="1:47" s="10" customFormat="1" x14ac:dyDescent="0.2">
      <c r="A213" s="169" t="s">
        <v>417</v>
      </c>
      <c r="B213" s="10" t="s">
        <v>40</v>
      </c>
      <c r="C213" s="10" t="s">
        <v>13</v>
      </c>
      <c r="AB213" s="10">
        <v>16.399999999999999</v>
      </c>
      <c r="AC213" s="10">
        <v>16.5</v>
      </c>
      <c r="AO213" s="10">
        <v>18.3</v>
      </c>
      <c r="AQ213" s="10">
        <v>15.13</v>
      </c>
      <c r="AS213" s="10">
        <v>16.3</v>
      </c>
      <c r="AU213" s="17">
        <f t="shared" si="7"/>
        <v>15.13</v>
      </c>
    </row>
    <row r="214" spans="1:47" s="10" customFormat="1" x14ac:dyDescent="0.2">
      <c r="A214" s="169" t="s">
        <v>417</v>
      </c>
      <c r="B214" s="10" t="s">
        <v>40</v>
      </c>
      <c r="C214" s="10" t="s">
        <v>14</v>
      </c>
      <c r="AH214" s="10">
        <v>17.100000000000001</v>
      </c>
      <c r="AU214" s="17">
        <f t="shared" si="7"/>
        <v>17.100000000000001</v>
      </c>
    </row>
    <row r="215" spans="1:47" s="10" customFormat="1" x14ac:dyDescent="0.2">
      <c r="A215" s="169" t="s">
        <v>417</v>
      </c>
      <c r="B215" s="10" t="s">
        <v>40</v>
      </c>
      <c r="C215" s="10" t="s">
        <v>15</v>
      </c>
      <c r="AH215" s="10">
        <v>21.4</v>
      </c>
      <c r="AU215" s="17">
        <f t="shared" si="7"/>
        <v>21.4</v>
      </c>
    </row>
    <row r="216" spans="1:47" s="10" customFormat="1" x14ac:dyDescent="0.2">
      <c r="A216" s="169" t="s">
        <v>417</v>
      </c>
      <c r="B216" s="10" t="s">
        <v>40</v>
      </c>
      <c r="C216" s="10" t="s">
        <v>16</v>
      </c>
      <c r="AK216" s="10">
        <v>19.8</v>
      </c>
      <c r="AL216" s="10">
        <v>19.8</v>
      </c>
      <c r="AM216" s="10">
        <v>20.6</v>
      </c>
      <c r="AU216" s="17">
        <f t="shared" si="7"/>
        <v>19.8</v>
      </c>
    </row>
    <row r="217" spans="1:47" s="10" customFormat="1" x14ac:dyDescent="0.2">
      <c r="A217" s="169" t="s">
        <v>417</v>
      </c>
      <c r="B217" s="10" t="s">
        <v>40</v>
      </c>
      <c r="C217" s="10" t="s">
        <v>17</v>
      </c>
      <c r="AS217" s="10">
        <v>21.6</v>
      </c>
      <c r="AU217" s="17">
        <f t="shared" si="7"/>
        <v>21.6</v>
      </c>
    </row>
    <row r="218" spans="1:47" s="10" customFormat="1" x14ac:dyDescent="0.2">
      <c r="A218" s="169" t="s">
        <v>417</v>
      </c>
      <c r="B218" s="10" t="s">
        <v>40</v>
      </c>
      <c r="C218" s="10" t="s">
        <v>51</v>
      </c>
      <c r="AU218" s="17" t="str">
        <f t="shared" si="7"/>
        <v>No Rec</v>
      </c>
    </row>
    <row r="219" spans="1:47" s="10" customFormat="1" x14ac:dyDescent="0.2">
      <c r="A219" s="169" t="s">
        <v>417</v>
      </c>
      <c r="B219" s="10" t="s">
        <v>40</v>
      </c>
      <c r="C219" s="10" t="s">
        <v>52</v>
      </c>
      <c r="AU219" s="17" t="str">
        <f t="shared" si="7"/>
        <v>No Rec</v>
      </c>
    </row>
    <row r="220" spans="1:47" s="10" customFormat="1" x14ac:dyDescent="0.2">
      <c r="A220" s="169" t="s">
        <v>417</v>
      </c>
      <c r="B220" s="10" t="s">
        <v>40</v>
      </c>
      <c r="C220" s="10" t="s">
        <v>53</v>
      </c>
      <c r="AU220" s="17" t="str">
        <f t="shared" si="7"/>
        <v>No Rec</v>
      </c>
    </row>
    <row r="221" spans="1:47" s="10" customFormat="1" x14ac:dyDescent="0.2">
      <c r="A221" s="170"/>
      <c r="B221" s="10" t="s">
        <v>23</v>
      </c>
      <c r="C221" s="10" t="s">
        <v>19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U221" s="17" t="str">
        <f t="shared" si="7"/>
        <v>No Rec</v>
      </c>
    </row>
    <row r="222" spans="1:47" s="10" customFormat="1" x14ac:dyDescent="0.2">
      <c r="A222" s="170"/>
      <c r="B222" s="10" t="s">
        <v>23</v>
      </c>
      <c r="C222" s="10" t="s">
        <v>0</v>
      </c>
      <c r="U222" s="10">
        <v>16.399999999999999</v>
      </c>
      <c r="Y222" s="10">
        <v>16.3</v>
      </c>
      <c r="AU222" s="17">
        <f t="shared" si="7"/>
        <v>16.3</v>
      </c>
    </row>
    <row r="223" spans="1:47" s="10" customFormat="1" x14ac:dyDescent="0.2">
      <c r="A223" s="170"/>
      <c r="B223" s="10" t="s">
        <v>23</v>
      </c>
      <c r="C223" s="10" t="s">
        <v>1</v>
      </c>
      <c r="S223" s="10">
        <v>19.100000000000001</v>
      </c>
      <c r="U223" s="10">
        <v>19.7</v>
      </c>
      <c r="Y223" s="10">
        <v>16.3</v>
      </c>
      <c r="AU223" s="17">
        <f t="shared" si="7"/>
        <v>16.3</v>
      </c>
    </row>
    <row r="224" spans="1:47" s="10" customFormat="1" x14ac:dyDescent="0.2">
      <c r="A224" s="169" t="s">
        <v>417</v>
      </c>
      <c r="B224" s="10" t="s">
        <v>23</v>
      </c>
      <c r="C224" s="10" t="s">
        <v>2</v>
      </c>
      <c r="P224" s="10">
        <v>16.3</v>
      </c>
      <c r="S224" s="10">
        <v>18.899999999999999</v>
      </c>
      <c r="U224" s="10">
        <v>20.6</v>
      </c>
      <c r="Y224" s="10">
        <v>20.9</v>
      </c>
      <c r="Z224" s="10">
        <v>15.7</v>
      </c>
      <c r="AB224" s="10">
        <v>20.5</v>
      </c>
      <c r="AE224" s="10">
        <v>17.3</v>
      </c>
      <c r="AF224" s="10">
        <v>17.7</v>
      </c>
      <c r="AG224" s="10">
        <v>16.3</v>
      </c>
      <c r="AH224" s="10">
        <v>19</v>
      </c>
      <c r="AL224" s="10">
        <v>16.100000000000001</v>
      </c>
      <c r="AM224" s="10">
        <v>15.7</v>
      </c>
      <c r="AN224" s="10">
        <v>14.9</v>
      </c>
      <c r="AO224" s="10">
        <v>15.2</v>
      </c>
      <c r="AQ224" s="10">
        <v>18.89</v>
      </c>
      <c r="AS224" s="10">
        <v>18.7</v>
      </c>
      <c r="AU224" s="17">
        <f t="shared" si="7"/>
        <v>14.9</v>
      </c>
    </row>
    <row r="225" spans="1:47" s="10" customFormat="1" x14ac:dyDescent="0.2">
      <c r="A225" s="169" t="s">
        <v>417</v>
      </c>
      <c r="B225" s="10" t="s">
        <v>23</v>
      </c>
      <c r="C225" s="10" t="s">
        <v>3</v>
      </c>
      <c r="P225" s="10">
        <v>18.100000000000001</v>
      </c>
      <c r="T225" s="10">
        <v>17.600000000000001</v>
      </c>
      <c r="X225" s="10">
        <v>19.3</v>
      </c>
      <c r="AB225" s="10">
        <v>42.1</v>
      </c>
      <c r="AN225" s="10">
        <v>15.1</v>
      </c>
      <c r="AO225" s="10">
        <v>16</v>
      </c>
      <c r="AP225" s="10">
        <v>19.399999999999999</v>
      </c>
      <c r="AU225" s="17">
        <f t="shared" si="7"/>
        <v>15.1</v>
      </c>
    </row>
    <row r="226" spans="1:47" s="10" customFormat="1" x14ac:dyDescent="0.2">
      <c r="A226" s="169" t="s">
        <v>417</v>
      </c>
      <c r="B226" s="10" t="s">
        <v>23</v>
      </c>
      <c r="C226" s="10" t="s">
        <v>4</v>
      </c>
      <c r="S226" s="10">
        <v>19.100000000000001</v>
      </c>
      <c r="T226" s="10">
        <v>17.600000000000001</v>
      </c>
      <c r="V226" s="10">
        <v>24</v>
      </c>
      <c r="X226" s="10">
        <v>17.899999999999999</v>
      </c>
      <c r="Y226" s="10">
        <v>19.2</v>
      </c>
      <c r="AF226" s="10">
        <v>17.399999999999999</v>
      </c>
      <c r="AM226" s="10">
        <v>16.5</v>
      </c>
      <c r="AN226" s="10">
        <v>19.7</v>
      </c>
      <c r="AU226" s="17">
        <f t="shared" si="7"/>
        <v>16.5</v>
      </c>
    </row>
    <row r="227" spans="1:47" s="10" customFormat="1" x14ac:dyDescent="0.2">
      <c r="A227" s="169" t="s">
        <v>417</v>
      </c>
      <c r="B227" s="10" t="s">
        <v>23</v>
      </c>
      <c r="C227" s="10" t="s">
        <v>5</v>
      </c>
      <c r="AP227" s="10">
        <v>18.399999999999999</v>
      </c>
      <c r="AU227" s="17">
        <f t="shared" si="7"/>
        <v>18.399999999999999</v>
      </c>
    </row>
    <row r="228" spans="1:47" s="10" customFormat="1" x14ac:dyDescent="0.2">
      <c r="A228" s="169" t="s">
        <v>417</v>
      </c>
      <c r="B228" s="10" t="s">
        <v>23</v>
      </c>
      <c r="C228" s="10" t="s">
        <v>6</v>
      </c>
      <c r="V228" s="10">
        <v>17.3</v>
      </c>
      <c r="AU228" s="17">
        <f t="shared" si="7"/>
        <v>17.3</v>
      </c>
    </row>
    <row r="229" spans="1:47" s="10" customFormat="1" x14ac:dyDescent="0.2">
      <c r="A229" s="170"/>
      <c r="B229" s="10" t="s">
        <v>23</v>
      </c>
      <c r="C229" s="10" t="s">
        <v>7</v>
      </c>
      <c r="AU229" s="17" t="str">
        <f t="shared" ref="AU229:AU260" si="8">IF(ISERROR(SMALL(D229:AT229,1)),"No Rec",(SMALL(D229:AT229,1)))</f>
        <v>No Rec</v>
      </c>
    </row>
    <row r="230" spans="1:47" s="10" customFormat="1" x14ac:dyDescent="0.2">
      <c r="A230" s="170"/>
      <c r="B230" s="10" t="s">
        <v>23</v>
      </c>
      <c r="C230" s="10" t="s">
        <v>8</v>
      </c>
      <c r="AU230" s="17" t="str">
        <f t="shared" si="8"/>
        <v>No Rec</v>
      </c>
    </row>
    <row r="231" spans="1:47" s="10" customFormat="1" x14ac:dyDescent="0.2">
      <c r="A231" s="170"/>
      <c r="B231" s="10" t="s">
        <v>23</v>
      </c>
      <c r="C231" s="10" t="s">
        <v>49</v>
      </c>
      <c r="AU231" s="17" t="str">
        <f t="shared" si="8"/>
        <v>No Rec</v>
      </c>
    </row>
    <row r="232" spans="1:47" s="10" customFormat="1" x14ac:dyDescent="0.2">
      <c r="A232" s="170"/>
      <c r="B232" s="10" t="s">
        <v>23</v>
      </c>
      <c r="C232" s="10" t="s">
        <v>50</v>
      </c>
      <c r="AU232" s="17" t="str">
        <f t="shared" si="8"/>
        <v>No Rec</v>
      </c>
    </row>
    <row r="233" spans="1:47" s="10" customFormat="1" x14ac:dyDescent="0.2">
      <c r="A233" s="169" t="s">
        <v>417</v>
      </c>
      <c r="B233" s="10" t="s">
        <v>23</v>
      </c>
      <c r="C233" s="10" t="s">
        <v>9</v>
      </c>
      <c r="X233" s="10">
        <v>16.3</v>
      </c>
      <c r="Y233" s="10">
        <v>15.3</v>
      </c>
      <c r="Z233" s="10">
        <v>17.899999999999999</v>
      </c>
      <c r="AA233" s="10">
        <v>17.7</v>
      </c>
      <c r="AD233" s="10">
        <v>20.5</v>
      </c>
      <c r="AM233" s="10">
        <v>20.6</v>
      </c>
      <c r="AO233" s="10">
        <v>22.1</v>
      </c>
      <c r="AU233" s="17">
        <f t="shared" si="8"/>
        <v>15.3</v>
      </c>
    </row>
    <row r="234" spans="1:47" s="10" customFormat="1" x14ac:dyDescent="0.2">
      <c r="A234" s="170"/>
      <c r="B234" s="10" t="s">
        <v>23</v>
      </c>
      <c r="C234" s="10" t="s">
        <v>10</v>
      </c>
      <c r="AU234" s="17" t="str">
        <f t="shared" si="8"/>
        <v>No Rec</v>
      </c>
    </row>
    <row r="235" spans="1:47" s="10" customFormat="1" x14ac:dyDescent="0.2">
      <c r="A235" s="170"/>
      <c r="B235" s="10" t="s">
        <v>23</v>
      </c>
      <c r="C235" s="10" t="s">
        <v>11</v>
      </c>
      <c r="S235" s="10">
        <v>17.8</v>
      </c>
      <c r="Y235" s="10">
        <v>18.2</v>
      </c>
      <c r="AU235" s="17">
        <f t="shared" si="8"/>
        <v>17.8</v>
      </c>
    </row>
    <row r="236" spans="1:47" s="10" customFormat="1" x14ac:dyDescent="0.2">
      <c r="A236" s="170"/>
      <c r="B236" s="10" t="s">
        <v>23</v>
      </c>
      <c r="C236" s="10" t="s">
        <v>12</v>
      </c>
      <c r="AU236" s="17" t="str">
        <f t="shared" si="8"/>
        <v>No Rec</v>
      </c>
    </row>
    <row r="237" spans="1:47" s="10" customFormat="1" x14ac:dyDescent="0.2">
      <c r="A237" s="170"/>
      <c r="B237" s="10" t="s">
        <v>23</v>
      </c>
      <c r="C237" s="10" t="s">
        <v>13</v>
      </c>
      <c r="AU237" s="17" t="str">
        <f t="shared" si="8"/>
        <v>No Rec</v>
      </c>
    </row>
    <row r="238" spans="1:47" s="10" customFormat="1" x14ac:dyDescent="0.2">
      <c r="A238" s="170"/>
      <c r="B238" s="10" t="s">
        <v>23</v>
      </c>
      <c r="C238" s="10" t="s">
        <v>14</v>
      </c>
      <c r="AU238" s="17" t="str">
        <f t="shared" si="8"/>
        <v>No Rec</v>
      </c>
    </row>
    <row r="239" spans="1:47" s="10" customFormat="1" x14ac:dyDescent="0.2">
      <c r="A239" s="170"/>
      <c r="B239" s="10" t="s">
        <v>23</v>
      </c>
      <c r="C239" s="10" t="s">
        <v>15</v>
      </c>
      <c r="AU239" s="17" t="str">
        <f t="shared" si="8"/>
        <v>No Rec</v>
      </c>
    </row>
    <row r="240" spans="1:47" s="10" customFormat="1" x14ac:dyDescent="0.2">
      <c r="A240" s="170"/>
      <c r="B240" s="10" t="s">
        <v>23</v>
      </c>
      <c r="C240" s="10" t="s">
        <v>16</v>
      </c>
      <c r="AU240" s="17" t="str">
        <f t="shared" si="8"/>
        <v>No Rec</v>
      </c>
    </row>
    <row r="241" spans="1:47" s="10" customFormat="1" x14ac:dyDescent="0.2">
      <c r="A241" s="170"/>
      <c r="B241" s="10" t="s">
        <v>23</v>
      </c>
      <c r="C241" s="10" t="s">
        <v>17</v>
      </c>
      <c r="AU241" s="17" t="str">
        <f t="shared" si="8"/>
        <v>No Rec</v>
      </c>
    </row>
    <row r="242" spans="1:47" s="10" customFormat="1" x14ac:dyDescent="0.2">
      <c r="A242" s="170"/>
      <c r="B242" s="10" t="s">
        <v>23</v>
      </c>
      <c r="C242" s="10" t="s">
        <v>51</v>
      </c>
      <c r="AU242" s="17" t="str">
        <f t="shared" si="8"/>
        <v>No Rec</v>
      </c>
    </row>
    <row r="243" spans="1:47" s="10" customFormat="1" x14ac:dyDescent="0.2">
      <c r="A243" s="170"/>
      <c r="B243" s="10" t="s">
        <v>23</v>
      </c>
      <c r="C243" s="10" t="s">
        <v>52</v>
      </c>
      <c r="AU243" s="17" t="str">
        <f t="shared" si="8"/>
        <v>No Rec</v>
      </c>
    </row>
    <row r="244" spans="1:47" s="10" customFormat="1" x14ac:dyDescent="0.2">
      <c r="A244" s="170"/>
      <c r="B244" s="10" t="s">
        <v>23</v>
      </c>
      <c r="C244" s="10" t="s">
        <v>53</v>
      </c>
      <c r="AU244" s="17" t="str">
        <f t="shared" si="8"/>
        <v>No Rec</v>
      </c>
    </row>
    <row r="245" spans="1:47" s="10" customFormat="1" x14ac:dyDescent="0.2">
      <c r="A245" s="169" t="s">
        <v>417</v>
      </c>
      <c r="B245" s="10" t="s">
        <v>41</v>
      </c>
      <c r="C245" s="10" t="s">
        <v>19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N245" s="10">
        <v>18.100000000000001</v>
      </c>
      <c r="AO245" s="10">
        <v>15.9</v>
      </c>
      <c r="AP245" s="10">
        <v>16</v>
      </c>
      <c r="AQ245" s="10">
        <v>16.62</v>
      </c>
      <c r="AS245" s="10">
        <v>19.7</v>
      </c>
      <c r="AU245" s="17">
        <f t="shared" si="8"/>
        <v>15.9</v>
      </c>
    </row>
    <row r="246" spans="1:47" s="10" customFormat="1" x14ac:dyDescent="0.2">
      <c r="A246" s="169" t="s">
        <v>417</v>
      </c>
      <c r="B246" s="10" t="s">
        <v>41</v>
      </c>
      <c r="C246" s="10" t="s">
        <v>0</v>
      </c>
      <c r="N246" s="10">
        <v>17</v>
      </c>
      <c r="P246" s="10">
        <v>18.600000000000001</v>
      </c>
      <c r="Q246" s="10">
        <v>18.3</v>
      </c>
      <c r="R246" s="10">
        <v>17.8</v>
      </c>
      <c r="T246" s="10">
        <v>17.899999999999999</v>
      </c>
      <c r="V246" s="10">
        <v>16.600000000000001</v>
      </c>
      <c r="W246" s="10">
        <v>19.899999999999999</v>
      </c>
      <c r="X246" s="10">
        <v>19.100000000000001</v>
      </c>
      <c r="Z246" s="10">
        <v>16.899999999999999</v>
      </c>
      <c r="AA246" s="10">
        <v>16.399999999999999</v>
      </c>
      <c r="AC246" s="10">
        <v>16</v>
      </c>
      <c r="AE246" s="10">
        <v>15.5</v>
      </c>
      <c r="AF246" s="10">
        <v>15.8</v>
      </c>
      <c r="AG246" s="10">
        <v>15.5</v>
      </c>
      <c r="AH246" s="10">
        <v>23.5</v>
      </c>
      <c r="AL246" s="10">
        <v>17.3</v>
      </c>
      <c r="AQ246" s="10">
        <v>21</v>
      </c>
      <c r="AS246" s="10">
        <v>16.899999999999999</v>
      </c>
      <c r="AU246" s="17">
        <f t="shared" si="8"/>
        <v>15.5</v>
      </c>
    </row>
    <row r="247" spans="1:47" s="10" customFormat="1" x14ac:dyDescent="0.2">
      <c r="A247" s="169" t="s">
        <v>417</v>
      </c>
      <c r="B247" s="10" t="s">
        <v>41</v>
      </c>
      <c r="C247" s="10" t="s">
        <v>1</v>
      </c>
      <c r="D247" s="10" t="s">
        <v>56</v>
      </c>
      <c r="O247" s="10">
        <v>18.5</v>
      </c>
      <c r="Q247" s="10">
        <v>17.600000000000001</v>
      </c>
      <c r="R247" s="10">
        <v>17.600000000000001</v>
      </c>
      <c r="T247" s="10">
        <v>22</v>
      </c>
      <c r="V247" s="10">
        <v>16</v>
      </c>
      <c r="AB247" s="10">
        <v>20.100000000000001</v>
      </c>
      <c r="AD247" s="10">
        <v>17.3</v>
      </c>
      <c r="AE247" s="10">
        <v>16.399999999999999</v>
      </c>
      <c r="AF247" s="10">
        <v>17</v>
      </c>
      <c r="AG247" s="10">
        <v>16.3</v>
      </c>
      <c r="AH247" s="10">
        <v>16.5</v>
      </c>
      <c r="AR247" s="10">
        <v>18.2</v>
      </c>
      <c r="AS247" s="10">
        <v>16.600000000000001</v>
      </c>
      <c r="AU247" s="17">
        <f t="shared" si="8"/>
        <v>16</v>
      </c>
    </row>
    <row r="248" spans="1:47" s="10" customFormat="1" x14ac:dyDescent="0.2">
      <c r="A248" s="170"/>
      <c r="B248" s="10" t="s">
        <v>41</v>
      </c>
      <c r="C248" s="10" t="s">
        <v>2</v>
      </c>
      <c r="D248" s="10" t="s">
        <v>56</v>
      </c>
      <c r="O248" s="10">
        <v>18.5</v>
      </c>
      <c r="Q248" s="10">
        <v>17.7</v>
      </c>
      <c r="V248" s="10">
        <v>20.3</v>
      </c>
      <c r="W248" s="10">
        <v>19.3</v>
      </c>
      <c r="AA248" s="10">
        <v>15.6</v>
      </c>
      <c r="AU248" s="17">
        <f t="shared" si="8"/>
        <v>15.6</v>
      </c>
    </row>
    <row r="249" spans="1:47" s="10" customFormat="1" x14ac:dyDescent="0.2">
      <c r="A249" s="170"/>
      <c r="B249" s="10" t="s">
        <v>41</v>
      </c>
      <c r="C249" s="10" t="s">
        <v>3</v>
      </c>
      <c r="O249" s="10">
        <v>19.8</v>
      </c>
      <c r="Q249" s="10">
        <v>18.3</v>
      </c>
      <c r="W249" s="10">
        <v>20.399999999999999</v>
      </c>
      <c r="AA249" s="10">
        <v>18.2</v>
      </c>
      <c r="AU249" s="17">
        <f t="shared" si="8"/>
        <v>18.2</v>
      </c>
    </row>
    <row r="250" spans="1:47" s="10" customFormat="1" x14ac:dyDescent="0.2">
      <c r="A250" s="170"/>
      <c r="B250" s="10" t="s">
        <v>41</v>
      </c>
      <c r="C250" s="10" t="s">
        <v>4</v>
      </c>
      <c r="O250" s="10">
        <v>18.100000000000001</v>
      </c>
      <c r="Q250" s="10">
        <v>18.100000000000001</v>
      </c>
      <c r="AU250" s="17">
        <f t="shared" si="8"/>
        <v>18.100000000000001</v>
      </c>
    </row>
    <row r="251" spans="1:47" s="10" customFormat="1" x14ac:dyDescent="0.2">
      <c r="A251" s="170"/>
      <c r="B251" s="10" t="s">
        <v>41</v>
      </c>
      <c r="C251" s="10" t="s">
        <v>5</v>
      </c>
      <c r="AU251" s="17" t="str">
        <f t="shared" si="8"/>
        <v>No Rec</v>
      </c>
    </row>
    <row r="252" spans="1:47" s="10" customFormat="1" x14ac:dyDescent="0.2">
      <c r="A252" s="170"/>
      <c r="B252" s="10" t="s">
        <v>41</v>
      </c>
      <c r="C252" s="10" t="s">
        <v>6</v>
      </c>
      <c r="AU252" s="17" t="str">
        <f t="shared" si="8"/>
        <v>No Rec</v>
      </c>
    </row>
    <row r="253" spans="1:47" s="10" customFormat="1" x14ac:dyDescent="0.2">
      <c r="A253" s="170"/>
      <c r="B253" s="10" t="s">
        <v>41</v>
      </c>
      <c r="C253" s="10" t="s">
        <v>7</v>
      </c>
      <c r="AU253" s="17" t="str">
        <f t="shared" si="8"/>
        <v>No Rec</v>
      </c>
    </row>
    <row r="254" spans="1:47" s="10" customFormat="1" x14ac:dyDescent="0.2">
      <c r="A254" s="170"/>
      <c r="B254" s="10" t="s">
        <v>41</v>
      </c>
      <c r="C254" s="10" t="s">
        <v>8</v>
      </c>
      <c r="AU254" s="17" t="str">
        <f t="shared" si="8"/>
        <v>No Rec</v>
      </c>
    </row>
    <row r="255" spans="1:47" s="10" customFormat="1" x14ac:dyDescent="0.2">
      <c r="A255" s="170"/>
      <c r="B255" s="10" t="s">
        <v>41</v>
      </c>
      <c r="C255" s="10" t="s">
        <v>49</v>
      </c>
      <c r="AU255" s="17" t="str">
        <f t="shared" si="8"/>
        <v>No Rec</v>
      </c>
    </row>
    <row r="256" spans="1:47" s="10" customFormat="1" x14ac:dyDescent="0.2">
      <c r="A256" s="170"/>
      <c r="B256" s="10" t="s">
        <v>41</v>
      </c>
      <c r="C256" s="10" t="s">
        <v>50</v>
      </c>
      <c r="AU256" s="17" t="str">
        <f t="shared" si="8"/>
        <v>No Rec</v>
      </c>
    </row>
    <row r="257" spans="1:47" s="10" customFormat="1" x14ac:dyDescent="0.2">
      <c r="A257" s="170"/>
      <c r="B257" s="10" t="s">
        <v>41</v>
      </c>
      <c r="C257" s="10" t="s">
        <v>9</v>
      </c>
      <c r="AU257" s="17" t="str">
        <f t="shared" si="8"/>
        <v>No Rec</v>
      </c>
    </row>
    <row r="258" spans="1:47" s="10" customFormat="1" x14ac:dyDescent="0.2">
      <c r="A258" s="170"/>
      <c r="B258" s="10" t="s">
        <v>41</v>
      </c>
      <c r="C258" s="10" t="s">
        <v>10</v>
      </c>
      <c r="AU258" s="17" t="str">
        <f t="shared" si="8"/>
        <v>No Rec</v>
      </c>
    </row>
    <row r="259" spans="1:47" s="10" customFormat="1" x14ac:dyDescent="0.2">
      <c r="A259" s="170"/>
      <c r="B259" s="10" t="s">
        <v>41</v>
      </c>
      <c r="C259" s="10" t="s">
        <v>11</v>
      </c>
      <c r="AU259" s="17" t="str">
        <f t="shared" si="8"/>
        <v>No Rec</v>
      </c>
    </row>
    <row r="260" spans="1:47" s="10" customFormat="1" x14ac:dyDescent="0.2">
      <c r="A260" s="170"/>
      <c r="B260" s="10" t="s">
        <v>41</v>
      </c>
      <c r="C260" s="10" t="s">
        <v>12</v>
      </c>
      <c r="AU260" s="17" t="str">
        <f t="shared" si="8"/>
        <v>No Rec</v>
      </c>
    </row>
    <row r="261" spans="1:47" s="10" customFormat="1" x14ac:dyDescent="0.2">
      <c r="A261" s="170"/>
      <c r="B261" s="10" t="s">
        <v>41</v>
      </c>
      <c r="C261" s="10" t="s">
        <v>13</v>
      </c>
      <c r="AU261" s="17" t="str">
        <f t="shared" ref="AU261:AU292" si="9">IF(ISERROR(SMALL(D261:AT261,1)),"No Rec",(SMALL(D261:AT261,1)))</f>
        <v>No Rec</v>
      </c>
    </row>
    <row r="262" spans="1:47" s="10" customFormat="1" x14ac:dyDescent="0.2">
      <c r="A262" s="170"/>
      <c r="B262" s="10" t="s">
        <v>41</v>
      </c>
      <c r="C262" s="10" t="s">
        <v>14</v>
      </c>
      <c r="AU262" s="17" t="str">
        <f t="shared" si="9"/>
        <v>No Rec</v>
      </c>
    </row>
    <row r="263" spans="1:47" s="10" customFormat="1" x14ac:dyDescent="0.2">
      <c r="A263" s="170"/>
      <c r="B263" s="10" t="s">
        <v>41</v>
      </c>
      <c r="C263" s="10" t="s">
        <v>15</v>
      </c>
      <c r="AU263" s="17" t="str">
        <f t="shared" si="9"/>
        <v>No Rec</v>
      </c>
    </row>
    <row r="264" spans="1:47" s="10" customFormat="1" x14ac:dyDescent="0.2">
      <c r="A264" s="170"/>
      <c r="B264" s="10" t="s">
        <v>41</v>
      </c>
      <c r="C264" s="10" t="s">
        <v>16</v>
      </c>
      <c r="AU264" s="17" t="str">
        <f t="shared" si="9"/>
        <v>No Rec</v>
      </c>
    </row>
    <row r="265" spans="1:47" s="10" customFormat="1" x14ac:dyDescent="0.2">
      <c r="A265" s="170"/>
      <c r="B265" s="10" t="s">
        <v>41</v>
      </c>
      <c r="C265" s="10" t="s">
        <v>17</v>
      </c>
      <c r="AU265" s="17" t="str">
        <f t="shared" si="9"/>
        <v>No Rec</v>
      </c>
    </row>
    <row r="266" spans="1:47" s="10" customFormat="1" x14ac:dyDescent="0.2">
      <c r="A266" s="170"/>
      <c r="B266" s="10" t="s">
        <v>41</v>
      </c>
      <c r="C266" s="10" t="s">
        <v>51</v>
      </c>
      <c r="AU266" s="17" t="str">
        <f t="shared" si="9"/>
        <v>No Rec</v>
      </c>
    </row>
    <row r="267" spans="1:47" s="10" customFormat="1" x14ac:dyDescent="0.2">
      <c r="A267" s="170"/>
      <c r="B267" s="10" t="s">
        <v>41</v>
      </c>
      <c r="C267" s="10" t="s">
        <v>52</v>
      </c>
      <c r="AU267" s="17" t="str">
        <f t="shared" si="9"/>
        <v>No Rec</v>
      </c>
    </row>
    <row r="268" spans="1:47" s="10" customFormat="1" x14ac:dyDescent="0.2">
      <c r="A268" s="170"/>
      <c r="B268" s="10" t="s">
        <v>41</v>
      </c>
      <c r="C268" s="10" t="s">
        <v>53</v>
      </c>
      <c r="AU268" s="17" t="str">
        <f t="shared" si="9"/>
        <v>No Rec</v>
      </c>
    </row>
    <row r="269" spans="1:47" s="10" customFormat="1" x14ac:dyDescent="0.2">
      <c r="A269" s="170"/>
      <c r="B269" s="10" t="s">
        <v>63</v>
      </c>
      <c r="C269" s="10" t="s">
        <v>19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U269" s="17" t="str">
        <f t="shared" si="9"/>
        <v>No Rec</v>
      </c>
    </row>
    <row r="270" spans="1:47" s="10" customFormat="1" x14ac:dyDescent="0.2">
      <c r="A270" s="170"/>
      <c r="B270" s="10" t="s">
        <v>63</v>
      </c>
      <c r="C270" s="10" t="s">
        <v>0</v>
      </c>
      <c r="AU270" s="17" t="str">
        <f t="shared" si="9"/>
        <v>No Rec</v>
      </c>
    </row>
    <row r="271" spans="1:47" s="10" customFormat="1" x14ac:dyDescent="0.2">
      <c r="A271" s="170"/>
      <c r="B271" s="10" t="s">
        <v>63</v>
      </c>
      <c r="C271" s="10" t="s">
        <v>1</v>
      </c>
      <c r="AU271" s="17" t="str">
        <f t="shared" si="9"/>
        <v>No Rec</v>
      </c>
    </row>
    <row r="272" spans="1:47" s="10" customFormat="1" x14ac:dyDescent="0.2">
      <c r="A272" s="170"/>
      <c r="B272" s="10" t="s">
        <v>63</v>
      </c>
      <c r="C272" s="10" t="s">
        <v>2</v>
      </c>
      <c r="AU272" s="17" t="str">
        <f t="shared" si="9"/>
        <v>No Rec</v>
      </c>
    </row>
    <row r="273" spans="1:47" s="10" customFormat="1" x14ac:dyDescent="0.2">
      <c r="A273" s="170"/>
      <c r="B273" s="10" t="s">
        <v>63</v>
      </c>
      <c r="C273" s="10" t="s">
        <v>3</v>
      </c>
      <c r="AU273" s="17" t="str">
        <f t="shared" si="9"/>
        <v>No Rec</v>
      </c>
    </row>
    <row r="274" spans="1:47" s="10" customFormat="1" x14ac:dyDescent="0.2">
      <c r="A274" s="170"/>
      <c r="B274" s="10" t="s">
        <v>63</v>
      </c>
      <c r="C274" s="10" t="s">
        <v>4</v>
      </c>
      <c r="AU274" s="17" t="str">
        <f t="shared" si="9"/>
        <v>No Rec</v>
      </c>
    </row>
    <row r="275" spans="1:47" s="10" customFormat="1" x14ac:dyDescent="0.2">
      <c r="A275" s="170"/>
      <c r="B275" s="10" t="s">
        <v>63</v>
      </c>
      <c r="C275" s="10" t="s">
        <v>5</v>
      </c>
      <c r="AU275" s="17" t="str">
        <f t="shared" si="9"/>
        <v>No Rec</v>
      </c>
    </row>
    <row r="276" spans="1:47" s="10" customFormat="1" x14ac:dyDescent="0.2">
      <c r="A276" s="170"/>
      <c r="B276" s="10" t="s">
        <v>63</v>
      </c>
      <c r="C276" s="10" t="s">
        <v>6</v>
      </c>
      <c r="AU276" s="17" t="str">
        <f t="shared" si="9"/>
        <v>No Rec</v>
      </c>
    </row>
    <row r="277" spans="1:47" s="10" customFormat="1" x14ac:dyDescent="0.2">
      <c r="A277" s="170"/>
      <c r="B277" s="10" t="s">
        <v>63</v>
      </c>
      <c r="C277" s="10" t="s">
        <v>7</v>
      </c>
      <c r="AU277" s="17" t="str">
        <f t="shared" si="9"/>
        <v>No Rec</v>
      </c>
    </row>
    <row r="278" spans="1:47" s="10" customFormat="1" x14ac:dyDescent="0.2">
      <c r="A278" s="170"/>
      <c r="B278" s="10" t="s">
        <v>63</v>
      </c>
      <c r="C278" s="10" t="s">
        <v>8</v>
      </c>
      <c r="AU278" s="17" t="str">
        <f t="shared" si="9"/>
        <v>No Rec</v>
      </c>
    </row>
    <row r="279" spans="1:47" s="10" customFormat="1" x14ac:dyDescent="0.2">
      <c r="A279" s="170"/>
      <c r="B279" s="10" t="s">
        <v>63</v>
      </c>
      <c r="C279" s="10" t="s">
        <v>49</v>
      </c>
      <c r="AU279" s="17" t="str">
        <f t="shared" si="9"/>
        <v>No Rec</v>
      </c>
    </row>
    <row r="280" spans="1:47" s="10" customFormat="1" x14ac:dyDescent="0.2">
      <c r="A280" s="170"/>
      <c r="B280" s="10" t="s">
        <v>63</v>
      </c>
      <c r="C280" s="10" t="s">
        <v>50</v>
      </c>
      <c r="AU280" s="17" t="str">
        <f t="shared" si="9"/>
        <v>No Rec</v>
      </c>
    </row>
    <row r="281" spans="1:47" s="10" customFormat="1" x14ac:dyDescent="0.2">
      <c r="A281" s="170"/>
      <c r="B281" s="10" t="s">
        <v>63</v>
      </c>
      <c r="C281" s="10" t="s">
        <v>9</v>
      </c>
      <c r="AU281" s="17" t="str">
        <f t="shared" si="9"/>
        <v>No Rec</v>
      </c>
    </row>
    <row r="282" spans="1:47" s="10" customFormat="1" x14ac:dyDescent="0.2">
      <c r="A282" s="170"/>
      <c r="B282" s="10" t="s">
        <v>63</v>
      </c>
      <c r="C282" s="10" t="s">
        <v>10</v>
      </c>
      <c r="AU282" s="17" t="str">
        <f t="shared" si="9"/>
        <v>No Rec</v>
      </c>
    </row>
    <row r="283" spans="1:47" s="10" customFormat="1" x14ac:dyDescent="0.2">
      <c r="A283" s="170"/>
      <c r="B283" s="10" t="s">
        <v>63</v>
      </c>
      <c r="C283" s="10" t="s">
        <v>11</v>
      </c>
      <c r="AU283" s="17" t="str">
        <f t="shared" si="9"/>
        <v>No Rec</v>
      </c>
    </row>
    <row r="284" spans="1:47" s="10" customFormat="1" x14ac:dyDescent="0.2">
      <c r="A284" s="170"/>
      <c r="B284" s="10" t="s">
        <v>63</v>
      </c>
      <c r="C284" s="10" t="s">
        <v>12</v>
      </c>
      <c r="AU284" s="17" t="str">
        <f t="shared" si="9"/>
        <v>No Rec</v>
      </c>
    </row>
    <row r="285" spans="1:47" s="10" customFormat="1" x14ac:dyDescent="0.2">
      <c r="A285" s="170"/>
      <c r="B285" s="10" t="s">
        <v>63</v>
      </c>
      <c r="C285" s="10" t="s">
        <v>13</v>
      </c>
      <c r="AU285" s="17" t="str">
        <f t="shared" si="9"/>
        <v>No Rec</v>
      </c>
    </row>
    <row r="286" spans="1:47" s="10" customFormat="1" x14ac:dyDescent="0.2">
      <c r="A286" s="170"/>
      <c r="B286" s="10" t="s">
        <v>63</v>
      </c>
      <c r="C286" s="10" t="s">
        <v>14</v>
      </c>
      <c r="AU286" s="17" t="str">
        <f t="shared" si="9"/>
        <v>No Rec</v>
      </c>
    </row>
    <row r="287" spans="1:47" s="10" customFormat="1" x14ac:dyDescent="0.2">
      <c r="A287" s="170"/>
      <c r="B287" s="10" t="s">
        <v>63</v>
      </c>
      <c r="C287" s="10" t="s">
        <v>15</v>
      </c>
      <c r="AU287" s="17" t="str">
        <f t="shared" si="9"/>
        <v>No Rec</v>
      </c>
    </row>
    <row r="288" spans="1:47" s="10" customFormat="1" x14ac:dyDescent="0.2">
      <c r="A288" s="169" t="s">
        <v>417</v>
      </c>
      <c r="B288" s="10" t="s">
        <v>63</v>
      </c>
      <c r="C288" s="10" t="s">
        <v>16</v>
      </c>
      <c r="AK288" s="10">
        <v>47.5</v>
      </c>
      <c r="AL288" s="10">
        <v>46.6</v>
      </c>
      <c r="AU288" s="17">
        <f t="shared" si="9"/>
        <v>46.6</v>
      </c>
    </row>
    <row r="289" spans="1:47" s="10" customFormat="1" x14ac:dyDescent="0.2">
      <c r="A289" s="170"/>
      <c r="B289" s="10" t="s">
        <v>63</v>
      </c>
      <c r="C289" s="10" t="s">
        <v>17</v>
      </c>
      <c r="AU289" s="17" t="str">
        <f t="shared" si="9"/>
        <v>No Rec</v>
      </c>
    </row>
    <row r="290" spans="1:47" s="10" customFormat="1" x14ac:dyDescent="0.2">
      <c r="A290" s="170"/>
      <c r="B290" s="10" t="s">
        <v>63</v>
      </c>
      <c r="C290" s="10" t="s">
        <v>51</v>
      </c>
      <c r="AU290" s="17" t="str">
        <f t="shared" si="9"/>
        <v>No Rec</v>
      </c>
    </row>
    <row r="291" spans="1:47" s="10" customFormat="1" x14ac:dyDescent="0.2">
      <c r="A291" s="170"/>
      <c r="B291" s="10" t="s">
        <v>63</v>
      </c>
      <c r="C291" s="10" t="s">
        <v>52</v>
      </c>
      <c r="AU291" s="17" t="str">
        <f t="shared" si="9"/>
        <v>No Rec</v>
      </c>
    </row>
    <row r="292" spans="1:47" s="10" customFormat="1" x14ac:dyDescent="0.2">
      <c r="A292" s="170"/>
      <c r="B292" s="10" t="s">
        <v>63</v>
      </c>
      <c r="C292" s="10" t="s">
        <v>53</v>
      </c>
      <c r="AU292" s="17" t="str">
        <f t="shared" si="9"/>
        <v>No Rec</v>
      </c>
    </row>
    <row r="293" spans="1:47" s="10" customFormat="1" x14ac:dyDescent="0.2">
      <c r="A293" s="170"/>
      <c r="B293" s="10" t="s">
        <v>42</v>
      </c>
      <c r="C293" s="10" t="s">
        <v>19</v>
      </c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U293" s="17" t="str">
        <f t="shared" ref="AU293:AU324" si="10">IF(ISERROR(SMALL(D293:AT293,1)),"No Rec",(SMALL(D293:AT293,1)))</f>
        <v>No Rec</v>
      </c>
    </row>
    <row r="294" spans="1:47" s="10" customFormat="1" x14ac:dyDescent="0.2">
      <c r="A294" s="170"/>
      <c r="B294" s="10" t="s">
        <v>42</v>
      </c>
      <c r="C294" s="10" t="s">
        <v>0</v>
      </c>
      <c r="AU294" s="17" t="str">
        <f t="shared" si="10"/>
        <v>No Rec</v>
      </c>
    </row>
    <row r="295" spans="1:47" s="10" customFormat="1" x14ac:dyDescent="0.2">
      <c r="A295" s="170"/>
      <c r="B295" s="10" t="s">
        <v>42</v>
      </c>
      <c r="C295" s="10" t="s">
        <v>1</v>
      </c>
      <c r="AU295" s="17" t="str">
        <f t="shared" si="10"/>
        <v>No Rec</v>
      </c>
    </row>
    <row r="296" spans="1:47" s="10" customFormat="1" x14ac:dyDescent="0.2">
      <c r="A296" s="170"/>
      <c r="B296" s="10" t="s">
        <v>42</v>
      </c>
      <c r="C296" s="10" t="s">
        <v>2</v>
      </c>
      <c r="P296" s="10">
        <v>45.7</v>
      </c>
      <c r="AU296" s="17">
        <f t="shared" si="10"/>
        <v>45.7</v>
      </c>
    </row>
    <row r="297" spans="1:47" s="10" customFormat="1" x14ac:dyDescent="0.2">
      <c r="A297" s="170"/>
      <c r="B297" s="10" t="s">
        <v>42</v>
      </c>
      <c r="C297" s="10" t="s">
        <v>3</v>
      </c>
      <c r="P297" s="10">
        <v>49.2</v>
      </c>
      <c r="Q297" s="10">
        <v>47.1</v>
      </c>
      <c r="AU297" s="17">
        <f t="shared" si="10"/>
        <v>47.1</v>
      </c>
    </row>
    <row r="298" spans="1:47" s="10" customFormat="1" x14ac:dyDescent="0.2">
      <c r="A298" s="169" t="s">
        <v>417</v>
      </c>
      <c r="B298" s="10" t="s">
        <v>42</v>
      </c>
      <c r="C298" s="10" t="s">
        <v>4</v>
      </c>
      <c r="T298" s="10">
        <v>49.4</v>
      </c>
      <c r="V298" s="10">
        <v>50.9</v>
      </c>
      <c r="W298" s="10">
        <v>48.3</v>
      </c>
      <c r="X298" s="10">
        <v>48.1</v>
      </c>
      <c r="AB298" s="10">
        <v>50.1</v>
      </c>
      <c r="AC298" s="10">
        <v>55.8</v>
      </c>
      <c r="AD298" s="10">
        <v>51.3</v>
      </c>
      <c r="AE298" s="10">
        <v>67.8</v>
      </c>
      <c r="AF298" s="10">
        <v>49.3</v>
      </c>
      <c r="AN298" s="10">
        <v>49.2</v>
      </c>
      <c r="AQ298" s="10">
        <v>53.42</v>
      </c>
      <c r="AU298" s="17">
        <f t="shared" si="10"/>
        <v>48.1</v>
      </c>
    </row>
    <row r="299" spans="1:47" s="10" customFormat="1" x14ac:dyDescent="0.2">
      <c r="A299" s="169" t="s">
        <v>417</v>
      </c>
      <c r="B299" s="10" t="s">
        <v>42</v>
      </c>
      <c r="C299" s="10" t="s">
        <v>5</v>
      </c>
      <c r="AB299" s="10">
        <v>53.2</v>
      </c>
      <c r="AO299" s="10">
        <v>49.9</v>
      </c>
      <c r="AP299" s="10">
        <v>50.6</v>
      </c>
      <c r="AS299" s="10">
        <v>62.2</v>
      </c>
      <c r="AU299" s="17">
        <f t="shared" si="10"/>
        <v>49.9</v>
      </c>
    </row>
    <row r="300" spans="1:47" s="10" customFormat="1" x14ac:dyDescent="0.2">
      <c r="A300" s="169" t="s">
        <v>417</v>
      </c>
      <c r="B300" s="10" t="s">
        <v>42</v>
      </c>
      <c r="C300" s="10" t="s">
        <v>6</v>
      </c>
      <c r="AD300" s="10">
        <v>52.9</v>
      </c>
      <c r="AE300" s="10">
        <v>56.8</v>
      </c>
      <c r="AQ300" s="10">
        <v>72.040000000000006</v>
      </c>
      <c r="AR300" s="10">
        <v>66.599999999999994</v>
      </c>
      <c r="AU300" s="17">
        <f t="shared" si="10"/>
        <v>52.9</v>
      </c>
    </row>
    <row r="301" spans="1:47" s="10" customFormat="1" x14ac:dyDescent="0.2">
      <c r="A301" s="169" t="s">
        <v>417</v>
      </c>
      <c r="B301" s="10" t="s">
        <v>42</v>
      </c>
      <c r="C301" s="10" t="s">
        <v>7</v>
      </c>
      <c r="AU301" s="17" t="str">
        <f t="shared" si="10"/>
        <v>No Rec</v>
      </c>
    </row>
    <row r="302" spans="1:47" s="10" customFormat="1" x14ac:dyDescent="0.2">
      <c r="A302" s="169" t="s">
        <v>417</v>
      </c>
      <c r="B302" s="10" t="s">
        <v>42</v>
      </c>
      <c r="C302" s="10" t="s">
        <v>8</v>
      </c>
      <c r="AU302" s="17" t="str">
        <f t="shared" si="10"/>
        <v>No Rec</v>
      </c>
    </row>
    <row r="303" spans="1:47" s="10" customFormat="1" x14ac:dyDescent="0.2">
      <c r="A303" s="169" t="s">
        <v>417</v>
      </c>
      <c r="B303" s="10" t="s">
        <v>42</v>
      </c>
      <c r="C303" s="10" t="s">
        <v>49</v>
      </c>
      <c r="AU303" s="17" t="str">
        <f t="shared" si="10"/>
        <v>No Rec</v>
      </c>
    </row>
    <row r="304" spans="1:47" s="10" customFormat="1" x14ac:dyDescent="0.2">
      <c r="A304" s="169" t="s">
        <v>417</v>
      </c>
      <c r="B304" s="10" t="s">
        <v>42</v>
      </c>
      <c r="C304" s="10" t="s">
        <v>50</v>
      </c>
      <c r="AU304" s="17" t="str">
        <f t="shared" si="10"/>
        <v>No Rec</v>
      </c>
    </row>
    <row r="305" spans="1:47" s="10" customFormat="1" x14ac:dyDescent="0.2">
      <c r="A305" s="170"/>
      <c r="B305" s="10" t="s">
        <v>42</v>
      </c>
      <c r="C305" s="10" t="s">
        <v>9</v>
      </c>
      <c r="AU305" s="17" t="str">
        <f t="shared" si="10"/>
        <v>No Rec</v>
      </c>
    </row>
    <row r="306" spans="1:47" s="10" customFormat="1" x14ac:dyDescent="0.2">
      <c r="A306" s="170"/>
      <c r="B306" s="10" t="s">
        <v>42</v>
      </c>
      <c r="C306" s="10" t="s">
        <v>10</v>
      </c>
      <c r="AU306" s="17" t="str">
        <f t="shared" si="10"/>
        <v>No Rec</v>
      </c>
    </row>
    <row r="307" spans="1:47" s="10" customFormat="1" x14ac:dyDescent="0.2">
      <c r="A307" s="170"/>
      <c r="B307" s="10" t="s">
        <v>42</v>
      </c>
      <c r="C307" s="10" t="s">
        <v>11</v>
      </c>
      <c r="AU307" s="17" t="str">
        <f t="shared" si="10"/>
        <v>No Rec</v>
      </c>
    </row>
    <row r="308" spans="1:47" s="10" customFormat="1" x14ac:dyDescent="0.2">
      <c r="A308" s="169" t="s">
        <v>417</v>
      </c>
      <c r="B308" s="10" t="s">
        <v>42</v>
      </c>
      <c r="C308" s="10" t="s">
        <v>12</v>
      </c>
      <c r="AD308" s="10">
        <v>69.400000000000006</v>
      </c>
      <c r="AF308" s="10">
        <v>62</v>
      </c>
      <c r="AG308" s="10">
        <v>54.8</v>
      </c>
      <c r="AL308" s="10">
        <v>59.7</v>
      </c>
      <c r="AU308" s="17">
        <f t="shared" si="10"/>
        <v>54.8</v>
      </c>
    </row>
    <row r="309" spans="1:47" s="10" customFormat="1" x14ac:dyDescent="0.2">
      <c r="A309" s="169" t="s">
        <v>417</v>
      </c>
      <c r="B309" s="10" t="s">
        <v>42</v>
      </c>
      <c r="C309" s="10" t="s">
        <v>13</v>
      </c>
      <c r="AO309" s="10">
        <v>62.8</v>
      </c>
      <c r="AU309" s="17">
        <f t="shared" si="10"/>
        <v>62.8</v>
      </c>
    </row>
    <row r="310" spans="1:47" s="10" customFormat="1" x14ac:dyDescent="0.2">
      <c r="A310" s="169" t="s">
        <v>417</v>
      </c>
      <c r="B310" s="10" t="s">
        <v>42</v>
      </c>
      <c r="C310" s="10" t="s">
        <v>14</v>
      </c>
      <c r="AO310" s="10">
        <v>59.8</v>
      </c>
      <c r="AS310" s="10">
        <v>104.3</v>
      </c>
      <c r="AU310" s="17">
        <f t="shared" si="10"/>
        <v>59.8</v>
      </c>
    </row>
    <row r="311" spans="1:47" s="10" customFormat="1" x14ac:dyDescent="0.2">
      <c r="A311" s="170"/>
      <c r="B311" s="10" t="s">
        <v>42</v>
      </c>
      <c r="C311" s="10" t="s">
        <v>15</v>
      </c>
      <c r="AU311" s="17" t="str">
        <f t="shared" si="10"/>
        <v>No Rec</v>
      </c>
    </row>
    <row r="312" spans="1:47" s="10" customFormat="1" x14ac:dyDescent="0.2">
      <c r="A312" s="170"/>
      <c r="B312" s="10" t="s">
        <v>42</v>
      </c>
      <c r="C312" s="10" t="s">
        <v>16</v>
      </c>
      <c r="AU312" s="17" t="str">
        <f t="shared" si="10"/>
        <v>No Rec</v>
      </c>
    </row>
    <row r="313" spans="1:47" s="10" customFormat="1" x14ac:dyDescent="0.2">
      <c r="A313" s="170"/>
      <c r="B313" s="10" t="s">
        <v>42</v>
      </c>
      <c r="C313" s="10" t="s">
        <v>17</v>
      </c>
      <c r="AU313" s="17" t="str">
        <f t="shared" si="10"/>
        <v>No Rec</v>
      </c>
    </row>
    <row r="314" spans="1:47" s="10" customFormat="1" x14ac:dyDescent="0.2">
      <c r="A314" s="170"/>
      <c r="B314" s="10" t="s">
        <v>42</v>
      </c>
      <c r="C314" s="10" t="s">
        <v>51</v>
      </c>
      <c r="AU314" s="17" t="str">
        <f t="shared" si="10"/>
        <v>No Rec</v>
      </c>
    </row>
    <row r="315" spans="1:47" s="10" customFormat="1" x14ac:dyDescent="0.2">
      <c r="A315" s="170"/>
      <c r="B315" s="10" t="s">
        <v>42</v>
      </c>
      <c r="C315" s="10" t="s">
        <v>52</v>
      </c>
      <c r="AU315" s="17" t="str">
        <f t="shared" si="10"/>
        <v>No Rec</v>
      </c>
    </row>
    <row r="316" spans="1:47" s="10" customFormat="1" x14ac:dyDescent="0.2">
      <c r="A316" s="170"/>
      <c r="B316" s="10" t="s">
        <v>42</v>
      </c>
      <c r="C316" s="10" t="s">
        <v>53</v>
      </c>
      <c r="AU316" s="17" t="str">
        <f t="shared" si="10"/>
        <v>No Rec</v>
      </c>
    </row>
    <row r="317" spans="1:47" s="10" customFormat="1" x14ac:dyDescent="0.2">
      <c r="A317" s="169" t="s">
        <v>417</v>
      </c>
      <c r="B317" s="10" t="s">
        <v>43</v>
      </c>
      <c r="C317" s="10" t="s">
        <v>19</v>
      </c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10">
        <v>59.7</v>
      </c>
      <c r="AO317" s="10">
        <v>70.599999999999994</v>
      </c>
      <c r="AP317" s="10">
        <v>70.5</v>
      </c>
      <c r="AQ317" s="10">
        <v>66.41</v>
      </c>
      <c r="AR317" s="10">
        <v>64.599999999999994</v>
      </c>
      <c r="AS317" s="10">
        <v>64.099999999999994</v>
      </c>
      <c r="AU317" s="17">
        <f t="shared" si="10"/>
        <v>59.7</v>
      </c>
    </row>
    <row r="318" spans="1:47" s="10" customFormat="1" x14ac:dyDescent="0.2">
      <c r="A318" s="169" t="s">
        <v>417</v>
      </c>
      <c r="B318" s="10" t="s">
        <v>43</v>
      </c>
      <c r="C318" s="10" t="s">
        <v>0</v>
      </c>
      <c r="O318" s="10">
        <v>60.9</v>
      </c>
      <c r="Q318" s="10">
        <v>63.8</v>
      </c>
      <c r="R318" s="10">
        <v>60.1</v>
      </c>
      <c r="S318" s="10">
        <v>65</v>
      </c>
      <c r="T318" s="10">
        <v>63.3</v>
      </c>
      <c r="U318" s="10">
        <v>59.7</v>
      </c>
      <c r="V318" s="10">
        <v>63.6</v>
      </c>
      <c r="W318" s="10">
        <v>67.099999999999994</v>
      </c>
      <c r="X318" s="10">
        <v>63.7</v>
      </c>
      <c r="Y318" s="10">
        <v>60.4</v>
      </c>
      <c r="Z318" s="10">
        <v>61.9</v>
      </c>
      <c r="AA318" s="10">
        <v>59.5</v>
      </c>
      <c r="AC318" s="10">
        <v>60.5</v>
      </c>
      <c r="AG318" s="10">
        <v>64.3</v>
      </c>
      <c r="AH318" s="10">
        <v>63.6</v>
      </c>
      <c r="AL318" s="10">
        <v>59.5</v>
      </c>
      <c r="AM318" s="10">
        <v>60.5</v>
      </c>
      <c r="AN318" s="10">
        <v>60.6</v>
      </c>
      <c r="AP318" s="10">
        <v>70.8</v>
      </c>
      <c r="AU318" s="17">
        <f t="shared" si="10"/>
        <v>59.5</v>
      </c>
    </row>
    <row r="319" spans="1:47" s="10" customFormat="1" x14ac:dyDescent="0.2">
      <c r="A319" s="169" t="s">
        <v>417</v>
      </c>
      <c r="B319" s="10" t="s">
        <v>43</v>
      </c>
      <c r="C319" s="10" t="s">
        <v>1</v>
      </c>
      <c r="D319" s="10" t="s">
        <v>57</v>
      </c>
      <c r="O319" s="10">
        <v>63.6</v>
      </c>
      <c r="Q319" s="10">
        <v>62.3</v>
      </c>
      <c r="R319" s="10">
        <v>61.8</v>
      </c>
      <c r="T319" s="10">
        <v>65.8</v>
      </c>
      <c r="U319" s="10">
        <v>63.8</v>
      </c>
      <c r="V319" s="10">
        <v>59.4</v>
      </c>
      <c r="W319" s="10">
        <v>70.2</v>
      </c>
      <c r="Y319" s="10">
        <v>61.3</v>
      </c>
      <c r="Z319" s="10">
        <v>68.3</v>
      </c>
      <c r="AA319" s="10">
        <v>86.2</v>
      </c>
      <c r="AD319" s="10">
        <v>63.6</v>
      </c>
      <c r="AE319" s="10">
        <v>62.8</v>
      </c>
      <c r="AG319" s="10">
        <v>67.8</v>
      </c>
      <c r="AP319" s="10">
        <v>60.5</v>
      </c>
      <c r="AQ319" s="10">
        <v>59.75</v>
      </c>
      <c r="AU319" s="17">
        <f t="shared" si="10"/>
        <v>59.4</v>
      </c>
    </row>
    <row r="320" spans="1:47" s="10" customFormat="1" x14ac:dyDescent="0.2">
      <c r="A320" s="169" t="s">
        <v>417</v>
      </c>
      <c r="B320" s="10" t="s">
        <v>43</v>
      </c>
      <c r="C320" s="10" t="s">
        <v>2</v>
      </c>
      <c r="O320" s="10">
        <v>63.6</v>
      </c>
      <c r="T320" s="10">
        <v>68.5</v>
      </c>
      <c r="U320" s="10">
        <v>74.8</v>
      </c>
      <c r="V320" s="10">
        <v>72.7</v>
      </c>
      <c r="W320" s="10">
        <v>73.5</v>
      </c>
      <c r="X320" s="10">
        <v>66.099999999999994</v>
      </c>
      <c r="Y320" s="10">
        <v>79.5</v>
      </c>
      <c r="Z320" s="10">
        <v>70.8</v>
      </c>
      <c r="AA320" s="10">
        <v>63.1</v>
      </c>
      <c r="AC320" s="10">
        <v>71.599999999999994</v>
      </c>
      <c r="AD320" s="10">
        <v>66.400000000000006</v>
      </c>
      <c r="AE320" s="10">
        <v>75.2</v>
      </c>
      <c r="AF320" s="10">
        <v>65.599999999999994</v>
      </c>
      <c r="AH320" s="10">
        <v>71.599999999999994</v>
      </c>
      <c r="AL320" s="10">
        <v>66.3</v>
      </c>
      <c r="AN320" s="10">
        <v>70.7</v>
      </c>
      <c r="AQ320" s="10">
        <v>84.53</v>
      </c>
      <c r="AU320" s="17">
        <f t="shared" si="10"/>
        <v>63.1</v>
      </c>
    </row>
    <row r="321" spans="1:47" s="10" customFormat="1" x14ac:dyDescent="0.2">
      <c r="A321" s="169" t="s">
        <v>417</v>
      </c>
      <c r="B321" s="10" t="s">
        <v>43</v>
      </c>
      <c r="C321" s="10" t="s">
        <v>3</v>
      </c>
      <c r="O321" s="10">
        <v>70.8</v>
      </c>
      <c r="R321" s="10">
        <v>73</v>
      </c>
      <c r="S321" s="10">
        <v>68.099999999999994</v>
      </c>
      <c r="W321" s="10">
        <v>72</v>
      </c>
      <c r="X321" s="10">
        <v>74.8</v>
      </c>
      <c r="Z321" s="10">
        <v>73.900000000000006</v>
      </c>
      <c r="AA321" s="10">
        <v>71.5</v>
      </c>
      <c r="AH321" s="10">
        <v>73</v>
      </c>
      <c r="AN321" s="10">
        <v>67.599999999999994</v>
      </c>
      <c r="AU321" s="17">
        <f t="shared" si="10"/>
        <v>67.599999999999994</v>
      </c>
    </row>
    <row r="322" spans="1:47" s="10" customFormat="1" x14ac:dyDescent="0.2">
      <c r="A322" s="170"/>
      <c r="B322" s="10" t="s">
        <v>43</v>
      </c>
      <c r="C322" s="10" t="s">
        <v>4</v>
      </c>
      <c r="AU322" s="17" t="str">
        <f t="shared" si="10"/>
        <v>No Rec</v>
      </c>
    </row>
    <row r="323" spans="1:47" s="10" customFormat="1" x14ac:dyDescent="0.2">
      <c r="A323" s="170"/>
      <c r="B323" s="10" t="s">
        <v>43</v>
      </c>
      <c r="C323" s="10" t="s">
        <v>5</v>
      </c>
      <c r="AU323" s="17" t="str">
        <f t="shared" si="10"/>
        <v>No Rec</v>
      </c>
    </row>
    <row r="324" spans="1:47" s="10" customFormat="1" x14ac:dyDescent="0.2">
      <c r="A324" s="170"/>
      <c r="B324" s="10" t="s">
        <v>43</v>
      </c>
      <c r="C324" s="10" t="s">
        <v>6</v>
      </c>
      <c r="AU324" s="17" t="str">
        <f t="shared" si="10"/>
        <v>No Rec</v>
      </c>
    </row>
    <row r="325" spans="1:47" s="10" customFormat="1" x14ac:dyDescent="0.2">
      <c r="A325" s="170"/>
      <c r="B325" s="10" t="s">
        <v>43</v>
      </c>
      <c r="C325" s="10" t="s">
        <v>7</v>
      </c>
      <c r="AU325" s="17" t="str">
        <f t="shared" ref="AU325:AU356" si="11">IF(ISERROR(SMALL(D325:AT325,1)),"No Rec",(SMALL(D325:AT325,1)))</f>
        <v>No Rec</v>
      </c>
    </row>
    <row r="326" spans="1:47" s="10" customFormat="1" x14ac:dyDescent="0.2">
      <c r="A326" s="170"/>
      <c r="B326" s="10" t="s">
        <v>43</v>
      </c>
      <c r="C326" s="10" t="s">
        <v>8</v>
      </c>
      <c r="AU326" s="17" t="str">
        <f t="shared" si="11"/>
        <v>No Rec</v>
      </c>
    </row>
    <row r="327" spans="1:47" s="10" customFormat="1" x14ac:dyDescent="0.2">
      <c r="A327" s="170"/>
      <c r="B327" s="10" t="s">
        <v>43</v>
      </c>
      <c r="C327" s="10" t="s">
        <v>49</v>
      </c>
      <c r="AU327" s="17" t="str">
        <f t="shared" si="11"/>
        <v>No Rec</v>
      </c>
    </row>
    <row r="328" spans="1:47" s="10" customFormat="1" x14ac:dyDescent="0.2">
      <c r="A328" s="170"/>
      <c r="B328" s="10" t="s">
        <v>43</v>
      </c>
      <c r="C328" s="10" t="s">
        <v>50</v>
      </c>
      <c r="AU328" s="17" t="str">
        <f t="shared" si="11"/>
        <v>No Rec</v>
      </c>
    </row>
    <row r="329" spans="1:47" s="10" customFormat="1" x14ac:dyDescent="0.2">
      <c r="A329" s="169" t="s">
        <v>417</v>
      </c>
      <c r="B329" s="10" t="s">
        <v>43</v>
      </c>
      <c r="C329" s="10" t="s">
        <v>9</v>
      </c>
      <c r="R329" s="10">
        <v>68.2</v>
      </c>
      <c r="X329" s="10">
        <v>71.599999999999994</v>
      </c>
      <c r="Y329" s="10">
        <v>71.5</v>
      </c>
      <c r="Z329" s="10">
        <v>72.400000000000006</v>
      </c>
      <c r="AA329" s="10">
        <v>69</v>
      </c>
      <c r="AC329" s="10">
        <v>86.3</v>
      </c>
      <c r="AE329" s="10">
        <v>74.599999999999994</v>
      </c>
      <c r="AL329" s="10">
        <v>78.599999999999994</v>
      </c>
      <c r="AM329" s="10">
        <v>79.2</v>
      </c>
      <c r="AR329" s="10">
        <v>70.900000000000006</v>
      </c>
      <c r="AU329" s="17">
        <f t="shared" si="11"/>
        <v>68.2</v>
      </c>
    </row>
    <row r="330" spans="1:47" s="10" customFormat="1" x14ac:dyDescent="0.2">
      <c r="A330" s="169" t="s">
        <v>417</v>
      </c>
      <c r="B330" s="10" t="s">
        <v>43</v>
      </c>
      <c r="C330" s="10" t="s">
        <v>10</v>
      </c>
      <c r="Y330" s="10">
        <v>73.099999999999994</v>
      </c>
      <c r="Z330" s="10">
        <v>70.8</v>
      </c>
      <c r="AB330" s="10">
        <v>70.599999999999994</v>
      </c>
      <c r="AC330" s="10">
        <v>68.400000000000006</v>
      </c>
      <c r="AD330" s="10">
        <v>69.599999999999994</v>
      </c>
      <c r="AE330" s="10">
        <v>77.3</v>
      </c>
      <c r="AM330" s="10">
        <v>78.400000000000006</v>
      </c>
      <c r="AO330" s="10">
        <v>77.2</v>
      </c>
      <c r="AP330" s="10">
        <v>83.3</v>
      </c>
      <c r="AQ330" s="10">
        <v>86.53</v>
      </c>
      <c r="AU330" s="17">
        <f t="shared" si="11"/>
        <v>68.400000000000006</v>
      </c>
    </row>
    <row r="331" spans="1:47" s="10" customFormat="1" x14ac:dyDescent="0.2">
      <c r="A331" s="169" t="s">
        <v>417</v>
      </c>
      <c r="B331" s="10" t="s">
        <v>43</v>
      </c>
      <c r="C331" s="10" t="s">
        <v>11</v>
      </c>
      <c r="Z331" s="10">
        <v>84.8</v>
      </c>
      <c r="AA331" s="10">
        <v>83.7</v>
      </c>
      <c r="AB331" s="10">
        <v>85.8</v>
      </c>
      <c r="AC331" s="10">
        <v>70.5</v>
      </c>
      <c r="AD331" s="10">
        <v>84.5</v>
      </c>
      <c r="AE331" s="10">
        <v>72.3</v>
      </c>
      <c r="AG331" s="10">
        <v>72.5</v>
      </c>
      <c r="AM331" s="10">
        <v>76.099999999999994</v>
      </c>
      <c r="AU331" s="17">
        <f t="shared" si="11"/>
        <v>70.5</v>
      </c>
    </row>
    <row r="332" spans="1:47" s="10" customFormat="1" x14ac:dyDescent="0.2">
      <c r="A332" s="170"/>
      <c r="B332" s="10" t="s">
        <v>43</v>
      </c>
      <c r="C332" s="10" t="s">
        <v>12</v>
      </c>
      <c r="AU332" s="17" t="str">
        <f t="shared" si="11"/>
        <v>No Rec</v>
      </c>
    </row>
    <row r="333" spans="1:47" s="10" customFormat="1" x14ac:dyDescent="0.2">
      <c r="A333" s="170"/>
      <c r="B333" s="10" t="s">
        <v>43</v>
      </c>
      <c r="C333" s="10" t="s">
        <v>13</v>
      </c>
      <c r="AU333" s="17" t="str">
        <f t="shared" si="11"/>
        <v>No Rec</v>
      </c>
    </row>
    <row r="334" spans="1:47" s="10" customFormat="1" x14ac:dyDescent="0.2">
      <c r="A334" s="170"/>
      <c r="B334" s="10" t="s">
        <v>43</v>
      </c>
      <c r="C334" s="10" t="s">
        <v>14</v>
      </c>
      <c r="AU334" s="17" t="str">
        <f t="shared" si="11"/>
        <v>No Rec</v>
      </c>
    </row>
    <row r="335" spans="1:47" s="10" customFormat="1" x14ac:dyDescent="0.2">
      <c r="A335" s="170"/>
      <c r="B335" s="10" t="s">
        <v>43</v>
      </c>
      <c r="C335" s="10" t="s">
        <v>15</v>
      </c>
      <c r="AU335" s="17" t="str">
        <f t="shared" si="11"/>
        <v>No Rec</v>
      </c>
    </row>
    <row r="336" spans="1:47" s="10" customFormat="1" x14ac:dyDescent="0.2">
      <c r="A336" s="170"/>
      <c r="B336" s="10" t="s">
        <v>43</v>
      </c>
      <c r="C336" s="10" t="s">
        <v>16</v>
      </c>
      <c r="AM336" s="10">
        <v>94.4</v>
      </c>
      <c r="AU336" s="17">
        <f t="shared" si="11"/>
        <v>94.4</v>
      </c>
    </row>
    <row r="337" spans="1:47" s="10" customFormat="1" x14ac:dyDescent="0.2">
      <c r="A337" s="170"/>
      <c r="B337" s="10" t="s">
        <v>43</v>
      </c>
      <c r="C337" s="10" t="s">
        <v>17</v>
      </c>
      <c r="AU337" s="17" t="str">
        <f t="shared" si="11"/>
        <v>No Rec</v>
      </c>
    </row>
    <row r="338" spans="1:47" s="10" customFormat="1" x14ac:dyDescent="0.2">
      <c r="A338" s="170"/>
      <c r="B338" s="10" t="s">
        <v>43</v>
      </c>
      <c r="C338" s="10" t="s">
        <v>51</v>
      </c>
      <c r="AU338" s="17" t="str">
        <f t="shared" si="11"/>
        <v>No Rec</v>
      </c>
    </row>
    <row r="339" spans="1:47" s="10" customFormat="1" x14ac:dyDescent="0.2">
      <c r="A339" s="170"/>
      <c r="B339" s="10" t="s">
        <v>43</v>
      </c>
      <c r="C339" s="10" t="s">
        <v>52</v>
      </c>
      <c r="AU339" s="17" t="str">
        <f t="shared" si="11"/>
        <v>No Rec</v>
      </c>
    </row>
    <row r="340" spans="1:47" s="10" customFormat="1" x14ac:dyDescent="0.2">
      <c r="A340" s="170"/>
      <c r="B340" s="10" t="s">
        <v>43</v>
      </c>
      <c r="C340" s="10" t="s">
        <v>53</v>
      </c>
      <c r="AU340" s="17" t="str">
        <f t="shared" si="11"/>
        <v>No Rec</v>
      </c>
    </row>
    <row r="341" spans="1:47" s="11" customFormat="1" x14ac:dyDescent="0.2">
      <c r="A341" s="171"/>
      <c r="B341" s="11" t="s">
        <v>69</v>
      </c>
      <c r="C341" s="11" t="s">
        <v>19</v>
      </c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U341" s="21" t="str">
        <f t="shared" ref="AU341:AU372" si="12">IF(SUM(D341:AT341)=0,"No Rec",MIN(D341:AT341))</f>
        <v>No Rec</v>
      </c>
    </row>
    <row r="342" spans="1:47" s="11" customFormat="1" x14ac:dyDescent="0.2">
      <c r="A342" s="171"/>
      <c r="B342" s="11" t="s">
        <v>69</v>
      </c>
      <c r="C342" s="11" t="s">
        <v>0</v>
      </c>
      <c r="AU342" s="21" t="str">
        <f t="shared" si="12"/>
        <v>No Rec</v>
      </c>
    </row>
    <row r="343" spans="1:47" s="11" customFormat="1" x14ac:dyDescent="0.2">
      <c r="A343" s="171"/>
      <c r="B343" s="11" t="s">
        <v>69</v>
      </c>
      <c r="C343" s="11" t="s">
        <v>1</v>
      </c>
      <c r="AU343" s="21" t="str">
        <f t="shared" si="12"/>
        <v>No Rec</v>
      </c>
    </row>
    <row r="344" spans="1:47" s="11" customFormat="1" x14ac:dyDescent="0.2">
      <c r="A344" s="171"/>
      <c r="B344" s="11" t="s">
        <v>69</v>
      </c>
      <c r="C344" s="11" t="s">
        <v>2</v>
      </c>
      <c r="AU344" s="21" t="str">
        <f t="shared" si="12"/>
        <v>No Rec</v>
      </c>
    </row>
    <row r="345" spans="1:47" s="11" customFormat="1" x14ac:dyDescent="0.2">
      <c r="A345" s="171"/>
      <c r="B345" s="11" t="s">
        <v>69</v>
      </c>
      <c r="C345" s="11" t="s">
        <v>3</v>
      </c>
      <c r="AU345" s="21" t="str">
        <f t="shared" si="12"/>
        <v>No Rec</v>
      </c>
    </row>
    <row r="346" spans="1:47" s="11" customFormat="1" x14ac:dyDescent="0.2">
      <c r="A346" s="171"/>
      <c r="B346" s="11" t="s">
        <v>69</v>
      </c>
      <c r="C346" s="11" t="s">
        <v>4</v>
      </c>
      <c r="AU346" s="21" t="str">
        <f t="shared" si="12"/>
        <v>No Rec</v>
      </c>
    </row>
    <row r="347" spans="1:47" s="11" customFormat="1" x14ac:dyDescent="0.2">
      <c r="A347" s="171"/>
      <c r="B347" s="11" t="s">
        <v>69</v>
      </c>
      <c r="C347" s="11" t="s">
        <v>5</v>
      </c>
      <c r="AU347" s="21" t="str">
        <f t="shared" si="12"/>
        <v>No Rec</v>
      </c>
    </row>
    <row r="348" spans="1:47" s="11" customFormat="1" x14ac:dyDescent="0.2">
      <c r="A348" s="171"/>
      <c r="B348" s="11" t="s">
        <v>69</v>
      </c>
      <c r="C348" s="11" t="s">
        <v>6</v>
      </c>
      <c r="AU348" s="21" t="str">
        <f t="shared" si="12"/>
        <v>No Rec</v>
      </c>
    </row>
    <row r="349" spans="1:47" s="11" customFormat="1" x14ac:dyDescent="0.2">
      <c r="A349" s="171"/>
      <c r="B349" s="11" t="s">
        <v>69</v>
      </c>
      <c r="C349" s="11" t="s">
        <v>7</v>
      </c>
      <c r="AU349" s="21" t="str">
        <f t="shared" si="12"/>
        <v>No Rec</v>
      </c>
    </row>
    <row r="350" spans="1:47" s="11" customFormat="1" x14ac:dyDescent="0.2">
      <c r="A350" s="171"/>
      <c r="B350" s="11" t="s">
        <v>69</v>
      </c>
      <c r="C350" s="11" t="s">
        <v>8</v>
      </c>
      <c r="AU350" s="21" t="str">
        <f t="shared" si="12"/>
        <v>No Rec</v>
      </c>
    </row>
    <row r="351" spans="1:47" s="11" customFormat="1" x14ac:dyDescent="0.2">
      <c r="A351" s="171"/>
      <c r="B351" s="11" t="s">
        <v>69</v>
      </c>
      <c r="C351" s="11" t="s">
        <v>49</v>
      </c>
      <c r="AH351" s="11">
        <v>1.7881944444444447E-3</v>
      </c>
      <c r="AU351" s="21">
        <f t="shared" si="12"/>
        <v>1.7881944444444447E-3</v>
      </c>
    </row>
    <row r="352" spans="1:47" s="11" customFormat="1" x14ac:dyDescent="0.2">
      <c r="A352" s="171"/>
      <c r="B352" s="11" t="s">
        <v>69</v>
      </c>
      <c r="C352" s="11" t="s">
        <v>50</v>
      </c>
      <c r="AU352" s="21" t="str">
        <f t="shared" si="12"/>
        <v>No Rec</v>
      </c>
    </row>
    <row r="353" spans="1:47" s="11" customFormat="1" x14ac:dyDescent="0.2">
      <c r="A353" s="171"/>
      <c r="B353" s="11" t="s">
        <v>69</v>
      </c>
      <c r="C353" s="11" t="s">
        <v>9</v>
      </c>
      <c r="AU353" s="21" t="str">
        <f t="shared" si="12"/>
        <v>No Rec</v>
      </c>
    </row>
    <row r="354" spans="1:47" s="11" customFormat="1" x14ac:dyDescent="0.2">
      <c r="A354" s="171"/>
      <c r="B354" s="11" t="s">
        <v>69</v>
      </c>
      <c r="C354" s="11" t="s">
        <v>10</v>
      </c>
      <c r="AU354" s="21" t="str">
        <f t="shared" si="12"/>
        <v>No Rec</v>
      </c>
    </row>
    <row r="355" spans="1:47" s="11" customFormat="1" x14ac:dyDescent="0.2">
      <c r="A355" s="171"/>
      <c r="B355" s="11" t="s">
        <v>69</v>
      </c>
      <c r="C355" s="11" t="s">
        <v>11</v>
      </c>
      <c r="AU355" s="21" t="str">
        <f t="shared" si="12"/>
        <v>No Rec</v>
      </c>
    </row>
    <row r="356" spans="1:47" s="11" customFormat="1" x14ac:dyDescent="0.2">
      <c r="A356" s="171"/>
      <c r="B356" s="11" t="s">
        <v>69</v>
      </c>
      <c r="C356" s="11" t="s">
        <v>12</v>
      </c>
      <c r="AU356" s="21" t="str">
        <f t="shared" si="12"/>
        <v>No Rec</v>
      </c>
    </row>
    <row r="357" spans="1:47" s="11" customFormat="1" x14ac:dyDescent="0.2">
      <c r="A357" s="171"/>
      <c r="B357" s="11" t="s">
        <v>69</v>
      </c>
      <c r="C357" s="11" t="s">
        <v>13</v>
      </c>
      <c r="AU357" s="21" t="str">
        <f t="shared" si="12"/>
        <v>No Rec</v>
      </c>
    </row>
    <row r="358" spans="1:47" s="11" customFormat="1" x14ac:dyDescent="0.2">
      <c r="A358" s="171"/>
      <c r="B358" s="11" t="s">
        <v>69</v>
      </c>
      <c r="C358" s="11" t="s">
        <v>14</v>
      </c>
      <c r="AU358" s="21" t="str">
        <f t="shared" si="12"/>
        <v>No Rec</v>
      </c>
    </row>
    <row r="359" spans="1:47" s="11" customFormat="1" x14ac:dyDescent="0.2">
      <c r="A359" s="171"/>
      <c r="B359" s="11" t="s">
        <v>69</v>
      </c>
      <c r="C359" s="11" t="s">
        <v>15</v>
      </c>
      <c r="AU359" s="21" t="str">
        <f t="shared" si="12"/>
        <v>No Rec</v>
      </c>
    </row>
    <row r="360" spans="1:47" s="11" customFormat="1" x14ac:dyDescent="0.2">
      <c r="A360" s="171"/>
      <c r="B360" s="11" t="s">
        <v>69</v>
      </c>
      <c r="C360" s="11" t="s">
        <v>16</v>
      </c>
      <c r="AU360" s="21" t="str">
        <f t="shared" si="12"/>
        <v>No Rec</v>
      </c>
    </row>
    <row r="361" spans="1:47" s="11" customFormat="1" x14ac:dyDescent="0.2">
      <c r="A361" s="171"/>
      <c r="B361" s="11" t="s">
        <v>69</v>
      </c>
      <c r="C361" s="11" t="s">
        <v>17</v>
      </c>
      <c r="AU361" s="21" t="str">
        <f t="shared" si="12"/>
        <v>No Rec</v>
      </c>
    </row>
    <row r="362" spans="1:47" s="11" customFormat="1" x14ac:dyDescent="0.2">
      <c r="A362" s="171"/>
      <c r="B362" s="11" t="s">
        <v>69</v>
      </c>
      <c r="C362" s="11" t="s">
        <v>51</v>
      </c>
      <c r="AU362" s="21" t="str">
        <f t="shared" si="12"/>
        <v>No Rec</v>
      </c>
    </row>
    <row r="363" spans="1:47" s="11" customFormat="1" x14ac:dyDescent="0.2">
      <c r="A363" s="171"/>
      <c r="B363" s="11" t="s">
        <v>69</v>
      </c>
      <c r="C363" s="11" t="s">
        <v>52</v>
      </c>
      <c r="AU363" s="21" t="str">
        <f t="shared" si="12"/>
        <v>No Rec</v>
      </c>
    </row>
    <row r="364" spans="1:47" s="11" customFormat="1" x14ac:dyDescent="0.2">
      <c r="A364" s="171"/>
      <c r="B364" s="11" t="s">
        <v>69</v>
      </c>
      <c r="C364" s="11" t="s">
        <v>53</v>
      </c>
      <c r="AU364" s="21" t="str">
        <f t="shared" si="12"/>
        <v>No Rec</v>
      </c>
    </row>
    <row r="365" spans="1:47" s="11" customFormat="1" x14ac:dyDescent="0.2">
      <c r="A365" s="169" t="s">
        <v>417</v>
      </c>
      <c r="B365" s="11" t="s">
        <v>44</v>
      </c>
      <c r="C365" s="11" t="s">
        <v>19</v>
      </c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K365" s="11">
        <v>7.2268518518518515E-3</v>
      </c>
      <c r="AU365" s="21">
        <f t="shared" si="12"/>
        <v>7.2268518518518515E-3</v>
      </c>
    </row>
    <row r="366" spans="1:47" s="11" customFormat="1" x14ac:dyDescent="0.2">
      <c r="A366" s="169" t="s">
        <v>417</v>
      </c>
      <c r="B366" s="11" t="s">
        <v>44</v>
      </c>
      <c r="C366" s="11" t="s">
        <v>0</v>
      </c>
      <c r="D366" s="11">
        <v>7.6562499999999999E-3</v>
      </c>
      <c r="P366" s="11">
        <v>8.7453703703703704E-3</v>
      </c>
      <c r="R366" s="11">
        <v>7.3414351851851861E-3</v>
      </c>
      <c r="S366" s="11">
        <v>7.2199074074074075E-3</v>
      </c>
      <c r="T366" s="11">
        <v>7.0694444444444442E-3</v>
      </c>
      <c r="U366" s="11">
        <v>8.3449074074074085E-3</v>
      </c>
      <c r="V366" s="11">
        <v>7.5497685185185182E-3</v>
      </c>
      <c r="W366" s="11">
        <v>8.053240740740741E-3</v>
      </c>
      <c r="X366" s="11">
        <v>8.261574074074074E-3</v>
      </c>
      <c r="Y366" s="11">
        <v>7.5428240740740733E-3</v>
      </c>
      <c r="Z366" s="11">
        <v>8.881944444444444E-3</v>
      </c>
      <c r="AA366" s="11">
        <v>7.7800925925925919E-3</v>
      </c>
      <c r="AC366" s="11" t="s">
        <v>92</v>
      </c>
      <c r="AU366" s="21">
        <f t="shared" si="12"/>
        <v>7.0694444444444442E-3</v>
      </c>
    </row>
    <row r="367" spans="1:47" s="11" customFormat="1" x14ac:dyDescent="0.2">
      <c r="A367" s="169" t="s">
        <v>417</v>
      </c>
      <c r="B367" s="11" t="s">
        <v>44</v>
      </c>
      <c r="C367" s="11" t="s">
        <v>1</v>
      </c>
      <c r="P367" s="11">
        <v>8.1539351851851859E-3</v>
      </c>
      <c r="R367" s="11">
        <v>7.9826388888888881E-3</v>
      </c>
      <c r="S367" s="11">
        <v>7.2060185185185187E-3</v>
      </c>
      <c r="V367" s="11">
        <v>7.4918981481481494E-3</v>
      </c>
      <c r="W367" s="11">
        <v>7.4456018518518517E-3</v>
      </c>
      <c r="X367" s="11">
        <v>7.6273148148148151E-3</v>
      </c>
      <c r="Y367" s="11">
        <v>7.890046296296296E-3</v>
      </c>
      <c r="Z367" s="11">
        <v>7.6689814814814815E-3</v>
      </c>
      <c r="AA367" s="11">
        <v>7.5462962962962966E-3</v>
      </c>
      <c r="AC367" s="11" t="s">
        <v>92</v>
      </c>
      <c r="AE367" s="11">
        <v>7.2326388888888883E-3</v>
      </c>
      <c r="AU367" s="21">
        <f t="shared" si="12"/>
        <v>7.2060185185185187E-3</v>
      </c>
    </row>
    <row r="368" spans="1:47" s="11" customFormat="1" x14ac:dyDescent="0.2">
      <c r="A368" s="169" t="s">
        <v>417</v>
      </c>
      <c r="B368" s="11" t="s">
        <v>44</v>
      </c>
      <c r="C368" s="11" t="s">
        <v>2</v>
      </c>
      <c r="W368" s="11">
        <v>8.3437500000000005E-3</v>
      </c>
      <c r="Z368" s="11">
        <v>7.890046296296296E-3</v>
      </c>
      <c r="AC368" s="11" t="s">
        <v>92</v>
      </c>
      <c r="AE368" s="11">
        <v>7.7418981481481479E-3</v>
      </c>
      <c r="AU368" s="21">
        <f t="shared" si="12"/>
        <v>7.7418981481481479E-3</v>
      </c>
    </row>
    <row r="369" spans="1:47" s="11" customFormat="1" x14ac:dyDescent="0.2">
      <c r="A369" s="169" t="s">
        <v>417</v>
      </c>
      <c r="B369" s="11" t="s">
        <v>44</v>
      </c>
      <c r="C369" s="11" t="s">
        <v>3</v>
      </c>
      <c r="X369" s="11">
        <v>9.5879629629629631E-3</v>
      </c>
      <c r="AC369" s="11" t="s">
        <v>92</v>
      </c>
      <c r="AU369" s="21">
        <f t="shared" si="12"/>
        <v>9.5879629629629631E-3</v>
      </c>
    </row>
    <row r="370" spans="1:47" s="11" customFormat="1" x14ac:dyDescent="0.2">
      <c r="A370" s="171"/>
      <c r="B370" s="11" t="s">
        <v>44</v>
      </c>
      <c r="C370" s="11" t="s">
        <v>4</v>
      </c>
      <c r="AC370" s="11" t="s">
        <v>92</v>
      </c>
      <c r="AU370" s="21" t="str">
        <f t="shared" si="12"/>
        <v>No Rec</v>
      </c>
    </row>
    <row r="371" spans="1:47" s="11" customFormat="1" x14ac:dyDescent="0.2">
      <c r="A371" s="171"/>
      <c r="B371" s="11" t="s">
        <v>44</v>
      </c>
      <c r="C371" s="11" t="s">
        <v>5</v>
      </c>
      <c r="AC371" s="11" t="s">
        <v>92</v>
      </c>
      <c r="AU371" s="21" t="str">
        <f t="shared" si="12"/>
        <v>No Rec</v>
      </c>
    </row>
    <row r="372" spans="1:47" s="11" customFormat="1" x14ac:dyDescent="0.2">
      <c r="A372" s="171"/>
      <c r="B372" s="11" t="s">
        <v>44</v>
      </c>
      <c r="C372" s="11" t="s">
        <v>6</v>
      </c>
      <c r="AC372" s="11" t="s">
        <v>92</v>
      </c>
      <c r="AU372" s="21" t="str">
        <f t="shared" si="12"/>
        <v>No Rec</v>
      </c>
    </row>
    <row r="373" spans="1:47" s="11" customFormat="1" x14ac:dyDescent="0.2">
      <c r="A373" s="171"/>
      <c r="B373" s="11" t="s">
        <v>44</v>
      </c>
      <c r="C373" s="11" t="s">
        <v>7</v>
      </c>
      <c r="AC373" s="11" t="s">
        <v>92</v>
      </c>
      <c r="AU373" s="21" t="str">
        <f t="shared" ref="AU373:AU404" si="13">IF(SUM(D373:AT373)=0,"No Rec",MIN(D373:AT373))</f>
        <v>No Rec</v>
      </c>
    </row>
    <row r="374" spans="1:47" s="11" customFormat="1" x14ac:dyDescent="0.2">
      <c r="A374" s="171"/>
      <c r="B374" s="11" t="s">
        <v>44</v>
      </c>
      <c r="C374" s="11" t="s">
        <v>8</v>
      </c>
      <c r="AC374" s="11" t="s">
        <v>92</v>
      </c>
      <c r="AU374" s="21" t="str">
        <f t="shared" si="13"/>
        <v>No Rec</v>
      </c>
    </row>
    <row r="375" spans="1:47" s="11" customFormat="1" x14ac:dyDescent="0.2">
      <c r="A375" s="171"/>
      <c r="B375" s="11" t="s">
        <v>44</v>
      </c>
      <c r="C375" s="11" t="s">
        <v>49</v>
      </c>
      <c r="AC375" s="11" t="s">
        <v>92</v>
      </c>
      <c r="AU375" s="21" t="str">
        <f t="shared" si="13"/>
        <v>No Rec</v>
      </c>
    </row>
    <row r="376" spans="1:47" s="11" customFormat="1" x14ac:dyDescent="0.2">
      <c r="A376" s="171"/>
      <c r="B376" s="11" t="s">
        <v>44</v>
      </c>
      <c r="C376" s="11" t="s">
        <v>50</v>
      </c>
      <c r="AC376" s="11" t="s">
        <v>92</v>
      </c>
      <c r="AU376" s="21" t="str">
        <f t="shared" si="13"/>
        <v>No Rec</v>
      </c>
    </row>
    <row r="377" spans="1:47" s="11" customFormat="1" x14ac:dyDescent="0.2">
      <c r="A377" s="171"/>
      <c r="B377" s="11" t="s">
        <v>44</v>
      </c>
      <c r="C377" s="11" t="s">
        <v>9</v>
      </c>
      <c r="AU377" s="21" t="str">
        <f t="shared" si="13"/>
        <v>No Rec</v>
      </c>
    </row>
    <row r="378" spans="1:47" s="11" customFormat="1" x14ac:dyDescent="0.2">
      <c r="A378" s="171"/>
      <c r="B378" s="11" t="s">
        <v>44</v>
      </c>
      <c r="C378" s="11" t="s">
        <v>10</v>
      </c>
      <c r="AU378" s="21" t="str">
        <f t="shared" si="13"/>
        <v>No Rec</v>
      </c>
    </row>
    <row r="379" spans="1:47" s="11" customFormat="1" x14ac:dyDescent="0.2">
      <c r="A379" s="171"/>
      <c r="B379" s="11" t="s">
        <v>44</v>
      </c>
      <c r="C379" s="11" t="s">
        <v>11</v>
      </c>
      <c r="AU379" s="21" t="str">
        <f t="shared" si="13"/>
        <v>No Rec</v>
      </c>
    </row>
    <row r="380" spans="1:47" s="11" customFormat="1" x14ac:dyDescent="0.2">
      <c r="A380" s="171"/>
      <c r="B380" s="11" t="s">
        <v>44</v>
      </c>
      <c r="C380" s="11" t="s">
        <v>12</v>
      </c>
      <c r="AU380" s="21" t="str">
        <f t="shared" si="13"/>
        <v>No Rec</v>
      </c>
    </row>
    <row r="381" spans="1:47" s="11" customFormat="1" x14ac:dyDescent="0.2">
      <c r="A381" s="171"/>
      <c r="B381" s="11" t="s">
        <v>44</v>
      </c>
      <c r="C381" s="11" t="s">
        <v>13</v>
      </c>
      <c r="AU381" s="21" t="str">
        <f t="shared" si="13"/>
        <v>No Rec</v>
      </c>
    </row>
    <row r="382" spans="1:47" s="11" customFormat="1" x14ac:dyDescent="0.2">
      <c r="A382" s="171"/>
      <c r="B382" s="11" t="s">
        <v>44</v>
      </c>
      <c r="C382" s="11" t="s">
        <v>14</v>
      </c>
      <c r="AU382" s="21" t="str">
        <f t="shared" si="13"/>
        <v>No Rec</v>
      </c>
    </row>
    <row r="383" spans="1:47" s="11" customFormat="1" x14ac:dyDescent="0.2">
      <c r="A383" s="171"/>
      <c r="B383" s="11" t="s">
        <v>44</v>
      </c>
      <c r="C383" s="11" t="s">
        <v>15</v>
      </c>
      <c r="AU383" s="21" t="str">
        <f t="shared" si="13"/>
        <v>No Rec</v>
      </c>
    </row>
    <row r="384" spans="1:47" s="11" customFormat="1" x14ac:dyDescent="0.2">
      <c r="A384" s="171"/>
      <c r="B384" s="11" t="s">
        <v>44</v>
      </c>
      <c r="C384" s="11" t="s">
        <v>16</v>
      </c>
      <c r="AU384" s="21" t="str">
        <f t="shared" si="13"/>
        <v>No Rec</v>
      </c>
    </row>
    <row r="385" spans="1:47" s="11" customFormat="1" x14ac:dyDescent="0.2">
      <c r="A385" s="171"/>
      <c r="B385" s="11" t="s">
        <v>44</v>
      </c>
      <c r="C385" s="11" t="s">
        <v>17</v>
      </c>
      <c r="AU385" s="21" t="str">
        <f t="shared" si="13"/>
        <v>No Rec</v>
      </c>
    </row>
    <row r="386" spans="1:47" s="11" customFormat="1" x14ac:dyDescent="0.2">
      <c r="A386" s="171"/>
      <c r="B386" s="11" t="s">
        <v>44</v>
      </c>
      <c r="C386" s="11" t="s">
        <v>51</v>
      </c>
      <c r="AU386" s="21" t="str">
        <f t="shared" si="13"/>
        <v>No Rec</v>
      </c>
    </row>
    <row r="387" spans="1:47" s="11" customFormat="1" x14ac:dyDescent="0.2">
      <c r="A387" s="171"/>
      <c r="B387" s="11" t="s">
        <v>44</v>
      </c>
      <c r="C387" s="11" t="s">
        <v>52</v>
      </c>
      <c r="AU387" s="21" t="str">
        <f t="shared" si="13"/>
        <v>No Rec</v>
      </c>
    </row>
    <row r="388" spans="1:47" s="11" customFormat="1" x14ac:dyDescent="0.2">
      <c r="A388" s="171"/>
      <c r="B388" s="11" t="s">
        <v>44</v>
      </c>
      <c r="C388" s="11" t="s">
        <v>53</v>
      </c>
      <c r="AU388" s="21" t="str">
        <f t="shared" si="13"/>
        <v>No Rec</v>
      </c>
    </row>
    <row r="389" spans="1:47" s="11" customFormat="1" x14ac:dyDescent="0.2">
      <c r="A389" s="169" t="s">
        <v>417</v>
      </c>
      <c r="B389" s="11" t="s">
        <v>64</v>
      </c>
      <c r="C389" s="11" t="s">
        <v>19</v>
      </c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Q389" s="11">
        <v>7.3797453703703707E-3</v>
      </c>
      <c r="AU389" s="21">
        <f t="shared" si="13"/>
        <v>7.3797453703703707E-3</v>
      </c>
    </row>
    <row r="390" spans="1:47" s="11" customFormat="1" x14ac:dyDescent="0.2">
      <c r="A390" s="169" t="s">
        <v>417</v>
      </c>
      <c r="B390" s="11" t="s">
        <v>64</v>
      </c>
      <c r="C390" s="11" t="s">
        <v>0</v>
      </c>
      <c r="AU390" s="21" t="str">
        <f t="shared" si="13"/>
        <v>No Rec</v>
      </c>
    </row>
    <row r="391" spans="1:47" s="11" customFormat="1" x14ac:dyDescent="0.2">
      <c r="A391" s="169" t="s">
        <v>417</v>
      </c>
      <c r="B391" s="11" t="s">
        <v>64</v>
      </c>
      <c r="C391" s="11" t="s">
        <v>1</v>
      </c>
      <c r="AU391" s="21" t="str">
        <f t="shared" si="13"/>
        <v>No Rec</v>
      </c>
    </row>
    <row r="392" spans="1:47" s="11" customFormat="1" x14ac:dyDescent="0.2">
      <c r="A392" s="169" t="s">
        <v>417</v>
      </c>
      <c r="B392" s="11" t="s">
        <v>64</v>
      </c>
      <c r="C392" s="11" t="s">
        <v>2</v>
      </c>
      <c r="AM392" s="11">
        <v>7.8414351851851857E-3</v>
      </c>
      <c r="AR392" s="11">
        <v>9.3252314814814812E-3</v>
      </c>
      <c r="AS392" s="11">
        <v>7.8368055555555552E-3</v>
      </c>
      <c r="AU392" s="21">
        <f t="shared" si="13"/>
        <v>7.8368055555555552E-3</v>
      </c>
    </row>
    <row r="393" spans="1:47" s="11" customFormat="1" x14ac:dyDescent="0.2">
      <c r="A393" s="169" t="s">
        <v>417</v>
      </c>
      <c r="B393" s="11" t="s">
        <v>64</v>
      </c>
      <c r="C393" s="11" t="s">
        <v>3</v>
      </c>
      <c r="AM393" s="11">
        <v>8.2222222222222228E-3</v>
      </c>
      <c r="AN393" s="11">
        <v>8.6157407407407415E-3</v>
      </c>
      <c r="AQ393" s="11">
        <v>8.7895833333333333E-3</v>
      </c>
      <c r="AR393" s="11">
        <v>8.5914351851851846E-3</v>
      </c>
      <c r="AS393" s="11">
        <v>8.2881944444444453E-3</v>
      </c>
      <c r="AU393" s="21">
        <f t="shared" si="13"/>
        <v>8.2222222222222228E-3</v>
      </c>
    </row>
    <row r="394" spans="1:47" s="11" customFormat="1" x14ac:dyDescent="0.2">
      <c r="A394" s="169" t="s">
        <v>417</v>
      </c>
      <c r="B394" s="11" t="s">
        <v>64</v>
      </c>
      <c r="C394" s="11" t="s">
        <v>4</v>
      </c>
      <c r="AU394" s="21" t="str">
        <f t="shared" si="13"/>
        <v>No Rec</v>
      </c>
    </row>
    <row r="395" spans="1:47" s="11" customFormat="1" x14ac:dyDescent="0.2">
      <c r="A395" s="169" t="s">
        <v>417</v>
      </c>
      <c r="B395" s="11" t="s">
        <v>64</v>
      </c>
      <c r="C395" s="11" t="s">
        <v>5</v>
      </c>
      <c r="AR395" s="11">
        <v>9.9687500000000002E-3</v>
      </c>
      <c r="AS395" s="11">
        <v>1.0327546296296296E-2</v>
      </c>
      <c r="AU395" s="21">
        <f t="shared" si="13"/>
        <v>9.9687500000000002E-3</v>
      </c>
    </row>
    <row r="396" spans="1:47" s="11" customFormat="1" x14ac:dyDescent="0.2">
      <c r="A396" s="169" t="s">
        <v>417</v>
      </c>
      <c r="B396" s="11" t="s">
        <v>64</v>
      </c>
      <c r="C396" s="11" t="s">
        <v>6</v>
      </c>
      <c r="AR396" s="11">
        <v>8.6087962962962967E-3</v>
      </c>
      <c r="AS396" s="11">
        <v>9.6307870370370367E-3</v>
      </c>
      <c r="AU396" s="21">
        <f t="shared" si="13"/>
        <v>8.6087962962962967E-3</v>
      </c>
    </row>
    <row r="397" spans="1:47" s="11" customFormat="1" x14ac:dyDescent="0.2">
      <c r="A397" s="169" t="s">
        <v>417</v>
      </c>
      <c r="B397" s="11" t="s">
        <v>64</v>
      </c>
      <c r="C397" s="11" t="s">
        <v>7</v>
      </c>
      <c r="AU397" s="21" t="str">
        <f t="shared" si="13"/>
        <v>No Rec</v>
      </c>
    </row>
    <row r="398" spans="1:47" s="11" customFormat="1" x14ac:dyDescent="0.2">
      <c r="A398" s="169" t="s">
        <v>417</v>
      </c>
      <c r="B398" s="11" t="s">
        <v>64</v>
      </c>
      <c r="C398" s="11" t="s">
        <v>8</v>
      </c>
      <c r="AU398" s="21" t="str">
        <f t="shared" si="13"/>
        <v>No Rec</v>
      </c>
    </row>
    <row r="399" spans="1:47" s="11" customFormat="1" x14ac:dyDescent="0.2">
      <c r="A399" s="169" t="s">
        <v>417</v>
      </c>
      <c r="B399" s="11" t="s">
        <v>64</v>
      </c>
      <c r="C399" s="11" t="s">
        <v>49</v>
      </c>
      <c r="AU399" s="21" t="str">
        <f t="shared" si="13"/>
        <v>No Rec</v>
      </c>
    </row>
    <row r="400" spans="1:47" s="11" customFormat="1" x14ac:dyDescent="0.2">
      <c r="A400" s="169" t="s">
        <v>417</v>
      </c>
      <c r="B400" s="11" t="s">
        <v>64</v>
      </c>
      <c r="C400" s="11" t="s">
        <v>50</v>
      </c>
      <c r="AU400" s="21" t="str">
        <f t="shared" si="13"/>
        <v>No Rec</v>
      </c>
    </row>
    <row r="401" spans="1:47" s="11" customFormat="1" x14ac:dyDescent="0.2">
      <c r="A401" s="169" t="s">
        <v>417</v>
      </c>
      <c r="B401" s="11" t="s">
        <v>64</v>
      </c>
      <c r="C401" s="11" t="s">
        <v>9</v>
      </c>
      <c r="AU401" s="21" t="str">
        <f t="shared" si="13"/>
        <v>No Rec</v>
      </c>
    </row>
    <row r="402" spans="1:47" s="11" customFormat="1" x14ac:dyDescent="0.2">
      <c r="A402" s="169" t="s">
        <v>417</v>
      </c>
      <c r="B402" s="11" t="s">
        <v>64</v>
      </c>
      <c r="C402" s="11" t="s">
        <v>10</v>
      </c>
      <c r="AU402" s="21" t="str">
        <f t="shared" si="13"/>
        <v>No Rec</v>
      </c>
    </row>
    <row r="403" spans="1:47" s="11" customFormat="1" x14ac:dyDescent="0.2">
      <c r="A403" s="169" t="s">
        <v>417</v>
      </c>
      <c r="B403" s="11" t="s">
        <v>64</v>
      </c>
      <c r="C403" s="11" t="s">
        <v>11</v>
      </c>
      <c r="AM403" s="11">
        <v>7.5821759259259262E-3</v>
      </c>
      <c r="AQ403" s="11">
        <v>8.5590277777777782E-3</v>
      </c>
      <c r="AR403" s="11">
        <v>7.8101851851851848E-3</v>
      </c>
      <c r="AS403" s="11">
        <v>7.7233796296296295E-3</v>
      </c>
      <c r="AU403" s="21">
        <f t="shared" si="13"/>
        <v>7.5821759259259262E-3</v>
      </c>
    </row>
    <row r="404" spans="1:47" s="11" customFormat="1" x14ac:dyDescent="0.2">
      <c r="A404" s="169" t="s">
        <v>417</v>
      </c>
      <c r="B404" s="11" t="s">
        <v>64</v>
      </c>
      <c r="C404" s="11" t="s">
        <v>12</v>
      </c>
      <c r="AM404" s="11">
        <v>9.9340277777777777E-3</v>
      </c>
      <c r="AN404" s="11">
        <v>1.0656250000000001E-2</v>
      </c>
      <c r="AO404" s="11">
        <v>9.8125E-3</v>
      </c>
      <c r="AQ404" s="11">
        <v>8.0303240740740734E-3</v>
      </c>
      <c r="AR404" s="11">
        <v>1.0005787037037037E-2</v>
      </c>
      <c r="AS404" s="11">
        <v>9.2881944444444444E-3</v>
      </c>
      <c r="AU404" s="21">
        <f t="shared" si="13"/>
        <v>8.0303240740740734E-3</v>
      </c>
    </row>
    <row r="405" spans="1:47" s="11" customFormat="1" x14ac:dyDescent="0.2">
      <c r="A405" s="169" t="s">
        <v>417</v>
      </c>
      <c r="B405" s="11" t="s">
        <v>64</v>
      </c>
      <c r="C405" s="11" t="s">
        <v>13</v>
      </c>
      <c r="AM405" s="11">
        <v>8.0185185185185186E-3</v>
      </c>
      <c r="AO405" s="11">
        <v>1.0105324074074074E-2</v>
      </c>
      <c r="AQ405" s="11">
        <v>1.0112962962962964E-2</v>
      </c>
      <c r="AR405" s="11">
        <v>1.0005787037037037E-2</v>
      </c>
      <c r="AS405" s="11">
        <v>8.9282407407407418E-3</v>
      </c>
      <c r="AU405" s="21">
        <f t="shared" ref="AU405:AU436" si="14">IF(SUM(D405:AT405)=0,"No Rec",MIN(D405:AT405))</f>
        <v>8.0185185185185186E-3</v>
      </c>
    </row>
    <row r="406" spans="1:47" s="11" customFormat="1" x14ac:dyDescent="0.2">
      <c r="A406" s="169" t="s">
        <v>417</v>
      </c>
      <c r="B406" s="11" t="s">
        <v>64</v>
      </c>
      <c r="C406" s="11" t="s">
        <v>14</v>
      </c>
      <c r="AU406" s="21" t="str">
        <f t="shared" si="14"/>
        <v>No Rec</v>
      </c>
    </row>
    <row r="407" spans="1:47" s="11" customFormat="1" x14ac:dyDescent="0.2">
      <c r="A407" s="169" t="s">
        <v>417</v>
      </c>
      <c r="B407" s="11" t="s">
        <v>64</v>
      </c>
      <c r="C407" s="11" t="s">
        <v>15</v>
      </c>
      <c r="AU407" s="21" t="str">
        <f t="shared" si="14"/>
        <v>No Rec</v>
      </c>
    </row>
    <row r="408" spans="1:47" s="11" customFormat="1" x14ac:dyDescent="0.2">
      <c r="A408" s="169" t="s">
        <v>417</v>
      </c>
      <c r="B408" s="11" t="s">
        <v>64</v>
      </c>
      <c r="C408" s="11" t="s">
        <v>16</v>
      </c>
      <c r="AU408" s="21" t="str">
        <f t="shared" si="14"/>
        <v>No Rec</v>
      </c>
    </row>
    <row r="409" spans="1:47" s="11" customFormat="1" x14ac:dyDescent="0.2">
      <c r="A409" s="169" t="s">
        <v>417</v>
      </c>
      <c r="B409" s="11" t="s">
        <v>64</v>
      </c>
      <c r="C409" s="11" t="s">
        <v>17</v>
      </c>
      <c r="AU409" s="21" t="str">
        <f t="shared" si="14"/>
        <v>No Rec</v>
      </c>
    </row>
    <row r="410" spans="1:47" s="11" customFormat="1" x14ac:dyDescent="0.2">
      <c r="A410" s="169" t="s">
        <v>417</v>
      </c>
      <c r="B410" s="11" t="s">
        <v>64</v>
      </c>
      <c r="C410" s="11" t="s">
        <v>51</v>
      </c>
      <c r="AU410" s="21" t="str">
        <f t="shared" si="14"/>
        <v>No Rec</v>
      </c>
    </row>
    <row r="411" spans="1:47" s="11" customFormat="1" x14ac:dyDescent="0.2">
      <c r="A411" s="169" t="s">
        <v>417</v>
      </c>
      <c r="B411" s="11" t="s">
        <v>64</v>
      </c>
      <c r="C411" s="11" t="s">
        <v>52</v>
      </c>
      <c r="AU411" s="21" t="str">
        <f t="shared" si="14"/>
        <v>No Rec</v>
      </c>
    </row>
    <row r="412" spans="1:47" s="11" customFormat="1" x14ac:dyDescent="0.2">
      <c r="A412" s="169" t="s">
        <v>417</v>
      </c>
      <c r="B412" s="11" t="s">
        <v>64</v>
      </c>
      <c r="C412" s="11" t="s">
        <v>53</v>
      </c>
      <c r="AU412" s="21" t="str">
        <f t="shared" si="14"/>
        <v>No Rec</v>
      </c>
    </row>
    <row r="413" spans="1:47" s="10" customFormat="1" x14ac:dyDescent="0.2">
      <c r="A413" s="169" t="s">
        <v>417</v>
      </c>
      <c r="B413" s="11" t="s">
        <v>59</v>
      </c>
      <c r="C413" s="11" t="s">
        <v>19</v>
      </c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21" t="str">
        <f t="shared" si="14"/>
        <v>No Rec</v>
      </c>
    </row>
    <row r="414" spans="1:47" s="10" customFormat="1" x14ac:dyDescent="0.2">
      <c r="A414" s="169" t="s">
        <v>417</v>
      </c>
      <c r="B414" s="11" t="s">
        <v>59</v>
      </c>
      <c r="C414" s="11" t="s">
        <v>0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>
        <v>1.0494212962962962E-2</v>
      </c>
      <c r="T414" s="11"/>
      <c r="U414" s="11">
        <v>1.0935185185185185E-2</v>
      </c>
      <c r="V414" s="11"/>
      <c r="W414" s="11"/>
      <c r="X414" s="11"/>
      <c r="Y414" s="11"/>
      <c r="Z414" s="28" t="s">
        <v>91</v>
      </c>
      <c r="AA414" s="11">
        <v>1.3842592592592594E-2</v>
      </c>
      <c r="AB414" s="11">
        <v>1.0119212962962964E-2</v>
      </c>
      <c r="AC414" s="11"/>
      <c r="AD414" s="11">
        <v>1.2291666666666666E-2</v>
      </c>
      <c r="AE414" s="11">
        <v>1.176736111111111E-2</v>
      </c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21">
        <f t="shared" si="14"/>
        <v>1.0119212962962964E-2</v>
      </c>
    </row>
    <row r="415" spans="1:47" s="10" customFormat="1" x14ac:dyDescent="0.2">
      <c r="A415" s="169" t="s">
        <v>417</v>
      </c>
      <c r="B415" s="11" t="s">
        <v>59</v>
      </c>
      <c r="C415" s="11" t="s">
        <v>1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>
        <v>1.1122685185185185E-2</v>
      </c>
      <c r="U415" s="11">
        <v>1.1425925925925924E-2</v>
      </c>
      <c r="V415" s="11"/>
      <c r="W415" s="11">
        <v>1.0395833333333333E-2</v>
      </c>
      <c r="X415" s="11">
        <v>1.0697916666666666E-2</v>
      </c>
      <c r="Y415" s="11"/>
      <c r="Z415" s="11"/>
      <c r="AA415" s="11"/>
      <c r="AB415" s="11"/>
      <c r="AC415" s="11"/>
      <c r="AD415" s="11"/>
      <c r="AE415" s="11">
        <v>1.2129629629629629E-2</v>
      </c>
      <c r="AF415" s="11">
        <v>1.085185185185185E-2</v>
      </c>
      <c r="AG415" s="11">
        <v>1.0795138888888889E-2</v>
      </c>
      <c r="AH415" s="11"/>
      <c r="AI415" s="11"/>
      <c r="AJ415" s="11"/>
      <c r="AK415" s="11">
        <v>1.1811342592592594E-2</v>
      </c>
      <c r="AL415" s="11"/>
      <c r="AM415" s="11"/>
      <c r="AN415" s="11"/>
      <c r="AO415" s="11"/>
      <c r="AP415" s="11"/>
      <c r="AQ415" s="11"/>
      <c r="AR415" s="11"/>
      <c r="AS415" s="11"/>
      <c r="AT415" s="11"/>
      <c r="AU415" s="21">
        <f t="shared" si="14"/>
        <v>1.0395833333333333E-2</v>
      </c>
    </row>
    <row r="416" spans="1:47" s="10" customFormat="1" x14ac:dyDescent="0.2">
      <c r="A416" s="169" t="s">
        <v>417</v>
      </c>
      <c r="B416" s="11" t="s">
        <v>59</v>
      </c>
      <c r="C416" s="11" t="s">
        <v>2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>
        <v>1.1812500000000002E-2</v>
      </c>
      <c r="T416" s="11"/>
      <c r="U416" s="11"/>
      <c r="V416" s="11"/>
      <c r="W416" s="11">
        <v>1.2204861111111111E-2</v>
      </c>
      <c r="X416" s="11">
        <v>1.2434027777777778E-2</v>
      </c>
      <c r="Y416" s="11">
        <v>1.0423611111111111E-2</v>
      </c>
      <c r="Z416" s="11">
        <v>1.0445601851851852E-2</v>
      </c>
      <c r="AA416" s="11">
        <v>1.0489583333333335E-2</v>
      </c>
      <c r="AB416" s="11">
        <v>1.1321759259259261E-2</v>
      </c>
      <c r="AC416" s="11"/>
      <c r="AD416" s="11">
        <v>1.1570601851851851E-2</v>
      </c>
      <c r="AE416" s="11">
        <v>1.1965277777777778E-2</v>
      </c>
      <c r="AF416" s="11">
        <v>1.1010416666666667E-2</v>
      </c>
      <c r="AG416" s="11">
        <v>1.1170138888888889E-2</v>
      </c>
      <c r="AH416" s="11">
        <v>1.0950231481481483E-2</v>
      </c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21">
        <f t="shared" si="14"/>
        <v>1.0423611111111111E-2</v>
      </c>
    </row>
    <row r="417" spans="1:47" s="10" customFormat="1" x14ac:dyDescent="0.2">
      <c r="A417" s="169" t="s">
        <v>417</v>
      </c>
      <c r="B417" s="11" t="s">
        <v>59</v>
      </c>
      <c r="C417" s="11" t="s">
        <v>3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>
        <v>1.0935185185185185E-2</v>
      </c>
      <c r="V417" s="11"/>
      <c r="W417" s="11"/>
      <c r="X417" s="11"/>
      <c r="Y417" s="11">
        <v>1.2219907407407408E-2</v>
      </c>
      <c r="Z417" s="11">
        <v>1.1921296296296298E-2</v>
      </c>
      <c r="AA417" s="11">
        <v>1.2155092592592592E-2</v>
      </c>
      <c r="AB417" s="11">
        <v>1.1918981481481482E-2</v>
      </c>
      <c r="AC417" s="11"/>
      <c r="AD417" s="11"/>
      <c r="AE417" s="11">
        <v>1.2005787037037037E-2</v>
      </c>
      <c r="AF417" s="11"/>
      <c r="AG417" s="11">
        <v>1.3038194444444443E-2</v>
      </c>
      <c r="AH417" s="11"/>
      <c r="AI417" s="11"/>
      <c r="AJ417" s="11"/>
      <c r="AK417" s="11">
        <v>1.2049768518518517E-2</v>
      </c>
      <c r="AL417" s="11">
        <v>1.3954861111111111E-2</v>
      </c>
      <c r="AM417" s="11"/>
      <c r="AN417" s="11"/>
      <c r="AO417" s="11"/>
      <c r="AP417" s="11"/>
      <c r="AQ417" s="11"/>
      <c r="AR417" s="11"/>
      <c r="AS417" s="11"/>
      <c r="AT417" s="11"/>
      <c r="AU417" s="21">
        <f t="shared" si="14"/>
        <v>1.0935185185185185E-2</v>
      </c>
    </row>
    <row r="418" spans="1:47" s="10" customFormat="1" x14ac:dyDescent="0.2">
      <c r="A418" s="169" t="s">
        <v>417</v>
      </c>
      <c r="B418" s="11" t="s">
        <v>59</v>
      </c>
      <c r="C418" s="11" t="s">
        <v>4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>
        <v>1.2961805555555555E-2</v>
      </c>
      <c r="Y418" s="11"/>
      <c r="Z418" s="11"/>
      <c r="AA418" s="11"/>
      <c r="AB418" s="11"/>
      <c r="AC418" s="11"/>
      <c r="AD418" s="11">
        <v>1.2475694444444444E-2</v>
      </c>
      <c r="AE418" s="11">
        <v>1.1083333333333334E-2</v>
      </c>
      <c r="AF418" s="11">
        <v>1.2372685185185186E-2</v>
      </c>
      <c r="AG418" s="11"/>
      <c r="AH418" s="11">
        <v>1.2068287037037037E-2</v>
      </c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21">
        <f t="shared" si="14"/>
        <v>1.1083333333333334E-2</v>
      </c>
    </row>
    <row r="419" spans="1:47" s="10" customFormat="1" x14ac:dyDescent="0.2">
      <c r="A419" s="169" t="s">
        <v>417</v>
      </c>
      <c r="B419" s="11" t="s">
        <v>59</v>
      </c>
      <c r="C419" s="11" t="s">
        <v>5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>
        <v>1.0574074074074074E-2</v>
      </c>
      <c r="AG419" s="11">
        <v>1.4600694444444444E-2</v>
      </c>
      <c r="AH419" s="11"/>
      <c r="AI419" s="11"/>
      <c r="AJ419" s="11"/>
      <c r="AK419" s="11"/>
      <c r="AL419" s="11">
        <v>1.4245370370370368E-2</v>
      </c>
      <c r="AM419" s="11"/>
      <c r="AN419" s="11"/>
      <c r="AO419" s="11"/>
      <c r="AP419" s="11"/>
      <c r="AQ419" s="11"/>
      <c r="AR419" s="11"/>
      <c r="AS419" s="11"/>
      <c r="AT419" s="11"/>
      <c r="AU419" s="21">
        <f t="shared" si="14"/>
        <v>1.0574074074074074E-2</v>
      </c>
    </row>
    <row r="420" spans="1:47" s="10" customFormat="1" x14ac:dyDescent="0.2">
      <c r="A420" s="169" t="s">
        <v>417</v>
      </c>
      <c r="B420" s="11" t="s">
        <v>59</v>
      </c>
      <c r="C420" s="11" t="s">
        <v>6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>
        <v>1.3965277777777778E-2</v>
      </c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21">
        <f t="shared" si="14"/>
        <v>1.3965277777777778E-2</v>
      </c>
    </row>
    <row r="421" spans="1:47" s="10" customFormat="1" x14ac:dyDescent="0.2">
      <c r="A421" s="169" t="s">
        <v>417</v>
      </c>
      <c r="B421" s="11" t="s">
        <v>59</v>
      </c>
      <c r="C421" s="11" t="s">
        <v>7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>
        <v>1.5807870370370371E-2</v>
      </c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21">
        <f t="shared" si="14"/>
        <v>1.5807870370370371E-2</v>
      </c>
    </row>
    <row r="422" spans="1:47" s="10" customFormat="1" x14ac:dyDescent="0.2">
      <c r="A422" s="169" t="s">
        <v>417</v>
      </c>
      <c r="B422" s="11" t="s">
        <v>59</v>
      </c>
      <c r="C422" s="11" t="s">
        <v>8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21" t="str">
        <f t="shared" si="14"/>
        <v>No Rec</v>
      </c>
    </row>
    <row r="423" spans="1:47" s="10" customFormat="1" x14ac:dyDescent="0.2">
      <c r="A423" s="169" t="s">
        <v>417</v>
      </c>
      <c r="B423" s="11" t="s">
        <v>59</v>
      </c>
      <c r="C423" s="11" t="s">
        <v>49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21" t="str">
        <f t="shared" si="14"/>
        <v>No Rec</v>
      </c>
    </row>
    <row r="424" spans="1:47" s="10" customFormat="1" x14ac:dyDescent="0.2">
      <c r="A424" s="169" t="s">
        <v>417</v>
      </c>
      <c r="B424" s="11" t="s">
        <v>59</v>
      </c>
      <c r="C424" s="11" t="s">
        <v>50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21" t="str">
        <f t="shared" si="14"/>
        <v>No Rec</v>
      </c>
    </row>
    <row r="425" spans="1:47" s="10" customFormat="1" x14ac:dyDescent="0.2">
      <c r="A425" s="169" t="s">
        <v>417</v>
      </c>
      <c r="B425" s="11" t="s">
        <v>59</v>
      </c>
      <c r="C425" s="11" t="s">
        <v>9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>
        <v>1.0652777777777777E-2</v>
      </c>
      <c r="T425" s="11">
        <v>1.0545138888888889E-2</v>
      </c>
      <c r="U425" s="11">
        <v>1.0708333333333334E-2</v>
      </c>
      <c r="V425" s="11"/>
      <c r="W425" s="11"/>
      <c r="X425" s="11"/>
      <c r="Y425" s="11"/>
      <c r="Z425" s="11"/>
      <c r="AA425" s="11"/>
      <c r="AB425" s="11"/>
      <c r="AC425" s="11"/>
      <c r="AD425" s="11"/>
      <c r="AE425" s="11">
        <v>1.321875E-2</v>
      </c>
      <c r="AF425" s="11">
        <v>1.2386574074074072E-2</v>
      </c>
      <c r="AG425" s="11">
        <v>1.4965277777777779E-2</v>
      </c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21">
        <f t="shared" si="14"/>
        <v>1.0545138888888889E-2</v>
      </c>
    </row>
    <row r="426" spans="1:47" s="10" customFormat="1" x14ac:dyDescent="0.2">
      <c r="A426" s="169" t="s">
        <v>417</v>
      </c>
      <c r="B426" s="11" t="s">
        <v>59</v>
      </c>
      <c r="C426" s="11" t="s">
        <v>10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>
        <v>1.1851851851851851E-2</v>
      </c>
      <c r="W426" s="11">
        <v>1.1629629629629629E-2</v>
      </c>
      <c r="X426" s="11">
        <v>1.1474537037037038E-2</v>
      </c>
      <c r="Y426" s="11">
        <v>1.184375E-2</v>
      </c>
      <c r="Z426" s="11">
        <v>1.1846064814814814E-2</v>
      </c>
      <c r="AA426" s="11">
        <v>1.593402777777778E-2</v>
      </c>
      <c r="AB426" s="11"/>
      <c r="AC426" s="11"/>
      <c r="AD426" s="11"/>
      <c r="AE426" s="11">
        <v>1.3196759259259261E-2</v>
      </c>
      <c r="AF426" s="11"/>
      <c r="AG426" s="11">
        <v>1.364351851851852E-2</v>
      </c>
      <c r="AH426" s="11">
        <v>1.1812500000000002E-2</v>
      </c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21">
        <f t="shared" si="14"/>
        <v>1.1474537037037038E-2</v>
      </c>
    </row>
    <row r="427" spans="1:47" s="10" customFormat="1" x14ac:dyDescent="0.2">
      <c r="A427" s="169" t="s">
        <v>417</v>
      </c>
      <c r="B427" s="11" t="s">
        <v>59</v>
      </c>
      <c r="C427" s="11" t="s">
        <v>11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>
        <v>1.5335648148148147E-2</v>
      </c>
      <c r="Z427" s="11">
        <v>1.3702546296296296E-2</v>
      </c>
      <c r="AA427" s="11"/>
      <c r="AB427" s="11">
        <v>1.2524305555555554E-2</v>
      </c>
      <c r="AC427" s="11"/>
      <c r="AD427" s="11"/>
      <c r="AE427" s="11">
        <v>1.3811342592592592E-2</v>
      </c>
      <c r="AF427" s="11">
        <v>1.5414351851851851E-2</v>
      </c>
      <c r="AG427" s="11"/>
      <c r="AH427" s="11">
        <v>1.4009259259259258E-2</v>
      </c>
      <c r="AI427" s="11"/>
      <c r="AJ427" s="11"/>
      <c r="AK427" s="11">
        <v>1.3223379629629632E-2</v>
      </c>
      <c r="AL427" s="11">
        <v>1.3711805555555555E-2</v>
      </c>
      <c r="AM427" s="11"/>
      <c r="AN427" s="11"/>
      <c r="AO427" s="11"/>
      <c r="AP427" s="11"/>
      <c r="AQ427" s="11"/>
      <c r="AR427" s="11"/>
      <c r="AS427" s="11"/>
      <c r="AT427" s="11"/>
      <c r="AU427" s="21">
        <f t="shared" si="14"/>
        <v>1.2524305555555554E-2</v>
      </c>
    </row>
    <row r="428" spans="1:47" s="10" customFormat="1" x14ac:dyDescent="0.2">
      <c r="A428" s="169" t="s">
        <v>417</v>
      </c>
      <c r="B428" s="11" t="s">
        <v>59</v>
      </c>
      <c r="C428" s="11" t="s">
        <v>12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>
        <v>1.3620370370370371E-2</v>
      </c>
      <c r="AF428" s="11">
        <v>1.3821759259259258E-2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21">
        <f t="shared" si="14"/>
        <v>1.3620370370370371E-2</v>
      </c>
    </row>
    <row r="429" spans="1:47" s="10" customFormat="1" x14ac:dyDescent="0.2">
      <c r="A429" s="169" t="s">
        <v>417</v>
      </c>
      <c r="B429" s="11" t="s">
        <v>59</v>
      </c>
      <c r="C429" s="11" t="s">
        <v>13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>
        <v>1.3957175925925927E-2</v>
      </c>
      <c r="AH429" s="11"/>
      <c r="AI429" s="11"/>
      <c r="AJ429" s="11"/>
      <c r="AK429" s="11">
        <v>1.2149305555555557E-2</v>
      </c>
      <c r="AL429" s="11">
        <v>1.2408564814814815E-2</v>
      </c>
      <c r="AM429" s="11"/>
      <c r="AN429" s="11"/>
      <c r="AO429" s="11"/>
      <c r="AP429" s="11"/>
      <c r="AQ429" s="11"/>
      <c r="AR429" s="11"/>
      <c r="AS429" s="11"/>
      <c r="AT429" s="11"/>
      <c r="AU429" s="21">
        <f t="shared" si="14"/>
        <v>1.2149305555555557E-2</v>
      </c>
    </row>
    <row r="430" spans="1:47" s="10" customFormat="1" x14ac:dyDescent="0.2">
      <c r="A430" s="169" t="s">
        <v>417</v>
      </c>
      <c r="B430" s="11" t="s">
        <v>59</v>
      </c>
      <c r="C430" s="11" t="s">
        <v>14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>
        <v>1.5480324074074075E-2</v>
      </c>
      <c r="AG430" s="11"/>
      <c r="AH430" s="11"/>
      <c r="AI430" s="11"/>
      <c r="AJ430" s="11"/>
      <c r="AK430" s="11"/>
      <c r="AL430" s="11">
        <v>1.304861111111111E-2</v>
      </c>
      <c r="AM430" s="11"/>
      <c r="AN430" s="11"/>
      <c r="AO430" s="11"/>
      <c r="AP430" s="11"/>
      <c r="AQ430" s="11"/>
      <c r="AR430" s="11"/>
      <c r="AS430" s="11"/>
      <c r="AT430" s="11"/>
      <c r="AU430" s="21">
        <f t="shared" si="14"/>
        <v>1.304861111111111E-2</v>
      </c>
    </row>
    <row r="431" spans="1:47" s="10" customFormat="1" x14ac:dyDescent="0.2">
      <c r="A431" s="169" t="s">
        <v>417</v>
      </c>
      <c r="B431" s="11" t="s">
        <v>59</v>
      </c>
      <c r="C431" s="11" t="s">
        <v>15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1.528587962962963E-2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21">
        <f t="shared" si="14"/>
        <v>1.528587962962963E-2</v>
      </c>
    </row>
    <row r="432" spans="1:47" s="10" customFormat="1" x14ac:dyDescent="0.2">
      <c r="A432" s="169" t="s">
        <v>417</v>
      </c>
      <c r="B432" s="11" t="s">
        <v>59</v>
      </c>
      <c r="C432" s="11" t="s">
        <v>16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21" t="str">
        <f t="shared" si="14"/>
        <v>No Rec</v>
      </c>
    </row>
    <row r="433" spans="1:47" s="10" customFormat="1" x14ac:dyDescent="0.2">
      <c r="A433" s="169" t="s">
        <v>417</v>
      </c>
      <c r="B433" s="11" t="s">
        <v>59</v>
      </c>
      <c r="C433" s="11" t="s">
        <v>17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21" t="str">
        <f t="shared" si="14"/>
        <v>No Rec</v>
      </c>
    </row>
    <row r="434" spans="1:47" s="10" customFormat="1" x14ac:dyDescent="0.2">
      <c r="A434" s="169" t="s">
        <v>417</v>
      </c>
      <c r="B434" s="11" t="s">
        <v>59</v>
      </c>
      <c r="C434" s="11" t="s">
        <v>51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21" t="str">
        <f t="shared" si="14"/>
        <v>No Rec</v>
      </c>
    </row>
    <row r="435" spans="1:47" s="10" customFormat="1" x14ac:dyDescent="0.2">
      <c r="A435" s="169" t="s">
        <v>417</v>
      </c>
      <c r="B435" s="11" t="s">
        <v>59</v>
      </c>
      <c r="C435" s="11" t="s">
        <v>52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21" t="str">
        <f t="shared" si="14"/>
        <v>No Rec</v>
      </c>
    </row>
    <row r="436" spans="1:47" s="10" customFormat="1" x14ac:dyDescent="0.2">
      <c r="A436" s="169" t="s">
        <v>417</v>
      </c>
      <c r="B436" s="11" t="s">
        <v>59</v>
      </c>
      <c r="C436" s="11" t="s">
        <v>53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21" t="str">
        <f t="shared" si="14"/>
        <v>No Rec</v>
      </c>
    </row>
    <row r="437" spans="1:47" s="12" customFormat="1" x14ac:dyDescent="0.2">
      <c r="A437" s="169" t="s">
        <v>417</v>
      </c>
      <c r="B437" s="12" t="s">
        <v>45</v>
      </c>
      <c r="C437" s="12" t="s">
        <v>19</v>
      </c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12">
        <v>5.15</v>
      </c>
      <c r="AH437" s="12">
        <v>5.62</v>
      </c>
      <c r="AP437" s="12">
        <v>4.38</v>
      </c>
      <c r="AQ437" s="12">
        <v>6.77</v>
      </c>
      <c r="AR437" s="12">
        <v>5.14</v>
      </c>
      <c r="AS437" s="12">
        <v>5.0999999999999996</v>
      </c>
      <c r="AU437" s="22">
        <f t="shared" ref="AU437:AU468" si="15">IF(ISERROR(LARGE(D437:AT437,1)),"No Rec",(LARGE(D437:AT437,1)))</f>
        <v>6.77</v>
      </c>
    </row>
    <row r="438" spans="1:47" s="12" customFormat="1" x14ac:dyDescent="0.2">
      <c r="A438" s="169" t="s">
        <v>417</v>
      </c>
      <c r="B438" s="12" t="s">
        <v>45</v>
      </c>
      <c r="C438" s="12" t="s">
        <v>0</v>
      </c>
      <c r="N438" s="12">
        <v>5.82</v>
      </c>
      <c r="P438" s="12">
        <v>5.23</v>
      </c>
      <c r="Q438" s="12">
        <v>5.39</v>
      </c>
      <c r="R438" s="12">
        <v>5.08</v>
      </c>
      <c r="S438" s="12">
        <v>5.15</v>
      </c>
      <c r="T438" s="12">
        <v>5.69</v>
      </c>
      <c r="U438" s="12">
        <v>5.66</v>
      </c>
      <c r="V438" s="12">
        <v>5.88</v>
      </c>
      <c r="W438" s="12">
        <v>5.48</v>
      </c>
      <c r="X438" s="12">
        <v>4.7699999999999996</v>
      </c>
      <c r="Y438" s="12">
        <v>5.53</v>
      </c>
      <c r="Z438" s="12">
        <v>5.49</v>
      </c>
      <c r="AA438" s="12">
        <v>5.58</v>
      </c>
      <c r="AB438" s="12">
        <v>5.03</v>
      </c>
      <c r="AC438" s="12">
        <v>6.23</v>
      </c>
      <c r="AD438" s="12">
        <v>5.27</v>
      </c>
      <c r="AE438" s="12">
        <v>6.36</v>
      </c>
      <c r="AF438" s="12">
        <v>4.34</v>
      </c>
      <c r="AG438" s="12">
        <v>5.9</v>
      </c>
      <c r="AH438" s="12">
        <v>4.58</v>
      </c>
      <c r="AL438" s="12">
        <v>5.68</v>
      </c>
      <c r="AM438" s="12">
        <v>5.0199999999999996</v>
      </c>
      <c r="AN438" s="12">
        <v>4</v>
      </c>
      <c r="AP438" s="12">
        <v>4.95</v>
      </c>
      <c r="AQ438" s="12">
        <v>5.0599999999999996</v>
      </c>
      <c r="AR438" s="12">
        <v>4.66</v>
      </c>
      <c r="AS438" s="12">
        <v>5.37</v>
      </c>
      <c r="AU438" s="22">
        <f t="shared" si="15"/>
        <v>6.36</v>
      </c>
    </row>
    <row r="439" spans="1:47" s="12" customFormat="1" x14ac:dyDescent="0.2">
      <c r="A439" s="169" t="s">
        <v>417</v>
      </c>
      <c r="B439" s="12" t="s">
        <v>45</v>
      </c>
      <c r="C439" s="12" t="s">
        <v>1</v>
      </c>
      <c r="Q439" s="12">
        <v>4.97</v>
      </c>
      <c r="R439" s="12">
        <v>5.03</v>
      </c>
      <c r="S439" s="12">
        <v>4.01</v>
      </c>
      <c r="T439" s="12">
        <v>5.0199999999999996</v>
      </c>
      <c r="U439" s="12">
        <v>5.88</v>
      </c>
      <c r="W439" s="12">
        <v>5.78</v>
      </c>
      <c r="X439" s="12">
        <v>4.82</v>
      </c>
      <c r="Y439" s="12">
        <v>5.23</v>
      </c>
      <c r="Z439" s="12">
        <v>5.58</v>
      </c>
      <c r="AB439" s="12">
        <v>4.41</v>
      </c>
      <c r="AD439" s="12">
        <v>5.23</v>
      </c>
      <c r="AE439" s="12">
        <v>5.43</v>
      </c>
      <c r="AG439" s="12">
        <v>5.5</v>
      </c>
      <c r="AH439" s="12">
        <v>5.89</v>
      </c>
      <c r="AK439" s="12">
        <v>4.97</v>
      </c>
      <c r="AL439" s="12">
        <v>4.71</v>
      </c>
      <c r="AM439" s="12">
        <v>5.04</v>
      </c>
      <c r="AO439" s="12">
        <v>5.3</v>
      </c>
      <c r="AP439" s="12">
        <v>4.96</v>
      </c>
      <c r="AQ439" s="12">
        <v>5.45</v>
      </c>
      <c r="AR439" s="12">
        <v>5.25</v>
      </c>
      <c r="AU439" s="22">
        <f t="shared" si="15"/>
        <v>5.89</v>
      </c>
    </row>
    <row r="440" spans="1:47" s="12" customFormat="1" x14ac:dyDescent="0.2">
      <c r="A440" s="169" t="s">
        <v>417</v>
      </c>
      <c r="B440" s="12" t="s">
        <v>45</v>
      </c>
      <c r="C440" s="12" t="s">
        <v>2</v>
      </c>
      <c r="O440" s="12">
        <v>5.58</v>
      </c>
      <c r="P440" s="12">
        <v>4.8</v>
      </c>
      <c r="Q440" s="12">
        <v>4.95</v>
      </c>
      <c r="R440" s="12">
        <v>4.84</v>
      </c>
      <c r="S440" s="12">
        <v>4.9400000000000004</v>
      </c>
      <c r="T440" s="12">
        <v>4.68</v>
      </c>
      <c r="U440" s="12">
        <v>4.88</v>
      </c>
      <c r="V440" s="12">
        <v>4.1100000000000003</v>
      </c>
      <c r="W440" s="12">
        <v>4.8099999999999996</v>
      </c>
      <c r="X440" s="12">
        <v>4.25</v>
      </c>
      <c r="Y440" s="12">
        <v>4.79</v>
      </c>
      <c r="Z440" s="12">
        <v>5.24</v>
      </c>
      <c r="AA440" s="12">
        <v>5.37</v>
      </c>
      <c r="AB440" s="12">
        <v>5.36</v>
      </c>
      <c r="AC440" s="12">
        <v>5.6</v>
      </c>
      <c r="AD440" s="12">
        <v>4.7300000000000004</v>
      </c>
      <c r="AE440" s="12">
        <v>5.29</v>
      </c>
      <c r="AF440" s="12">
        <v>5.18</v>
      </c>
      <c r="AL440" s="12">
        <v>5.42</v>
      </c>
      <c r="AM440" s="12">
        <v>5.0199999999999996</v>
      </c>
      <c r="AN440" s="12">
        <v>4.5599999999999996</v>
      </c>
      <c r="AO440" s="12">
        <v>4.78</v>
      </c>
      <c r="AP440" s="12">
        <v>4.8899999999999997</v>
      </c>
      <c r="AQ440" s="12">
        <v>4.82</v>
      </c>
      <c r="AR440" s="12">
        <v>5.3</v>
      </c>
      <c r="AS440" s="12">
        <v>4.6100000000000003</v>
      </c>
      <c r="AU440" s="22">
        <f t="shared" si="15"/>
        <v>5.6</v>
      </c>
    </row>
    <row r="441" spans="1:47" s="12" customFormat="1" x14ac:dyDescent="0.2">
      <c r="A441" s="169" t="s">
        <v>417</v>
      </c>
      <c r="B441" s="12" t="s">
        <v>45</v>
      </c>
      <c r="C441" s="12" t="s">
        <v>3</v>
      </c>
      <c r="N441" s="12">
        <v>4.3099999999999996</v>
      </c>
      <c r="T441" s="12">
        <v>4.7699999999999996</v>
      </c>
      <c r="U441" s="12">
        <v>4.88</v>
      </c>
      <c r="W441" s="12">
        <v>5.0199999999999996</v>
      </c>
      <c r="X441" s="12">
        <v>4.54</v>
      </c>
      <c r="Y441" s="12">
        <v>4.6399999999999997</v>
      </c>
      <c r="AA441" s="12">
        <v>4.8</v>
      </c>
      <c r="AB441" s="12">
        <v>3.4</v>
      </c>
      <c r="AF441" s="12">
        <v>4.38</v>
      </c>
      <c r="AG441" s="12">
        <v>5.32</v>
      </c>
      <c r="AH441" s="12">
        <v>4.66</v>
      </c>
      <c r="AN441" s="12">
        <v>5</v>
      </c>
      <c r="AO441" s="12">
        <v>4.83</v>
      </c>
      <c r="AR441" s="12">
        <v>5.01</v>
      </c>
      <c r="AS441" s="12">
        <v>5</v>
      </c>
      <c r="AU441" s="22">
        <f t="shared" si="15"/>
        <v>5.32</v>
      </c>
    </row>
    <row r="442" spans="1:47" s="12" customFormat="1" x14ac:dyDescent="0.2">
      <c r="A442" s="169" t="s">
        <v>417</v>
      </c>
      <c r="B442" s="12" t="s">
        <v>45</v>
      </c>
      <c r="C442" s="12" t="s">
        <v>4</v>
      </c>
      <c r="O442" s="12">
        <v>4.8099999999999996</v>
      </c>
      <c r="P442" s="12">
        <v>3.61</v>
      </c>
      <c r="S442" s="12">
        <v>4.08</v>
      </c>
      <c r="T442" s="12">
        <v>4.1399999999999997</v>
      </c>
      <c r="AD442" s="12">
        <v>3.74</v>
      </c>
      <c r="AF442" s="12">
        <v>4.72</v>
      </c>
      <c r="AG442" s="12">
        <v>3.91</v>
      </c>
      <c r="AM442" s="12">
        <v>4.78</v>
      </c>
      <c r="AO442" s="12">
        <v>4.24</v>
      </c>
      <c r="AQ442" s="12">
        <v>4.34</v>
      </c>
      <c r="AR442" s="12">
        <v>4.0599999999999996</v>
      </c>
      <c r="AU442" s="22">
        <f t="shared" si="15"/>
        <v>4.8099999999999996</v>
      </c>
    </row>
    <row r="443" spans="1:47" s="12" customFormat="1" x14ac:dyDescent="0.2">
      <c r="A443" s="169" t="s">
        <v>417</v>
      </c>
      <c r="B443" s="12" t="s">
        <v>45</v>
      </c>
      <c r="C443" s="12" t="s">
        <v>5</v>
      </c>
      <c r="O443" s="12">
        <v>3.96</v>
      </c>
      <c r="P443" s="12">
        <v>3.91</v>
      </c>
      <c r="Q443" s="12">
        <v>4.45</v>
      </c>
      <c r="S443" s="12">
        <v>4.43</v>
      </c>
      <c r="U443" s="12">
        <v>4.07</v>
      </c>
      <c r="AB443" s="12">
        <v>3.97</v>
      </c>
      <c r="AF443" s="12">
        <v>4.43</v>
      </c>
      <c r="AS443" s="12">
        <v>3.85</v>
      </c>
      <c r="AU443" s="22">
        <f t="shared" si="15"/>
        <v>4.45</v>
      </c>
    </row>
    <row r="444" spans="1:47" s="12" customFormat="1" x14ac:dyDescent="0.2">
      <c r="A444" s="169" t="s">
        <v>417</v>
      </c>
      <c r="B444" s="12" t="s">
        <v>45</v>
      </c>
      <c r="C444" s="12" t="s">
        <v>6</v>
      </c>
      <c r="N444" s="12">
        <v>3.48</v>
      </c>
      <c r="P444" s="12">
        <v>3.23</v>
      </c>
      <c r="T444" s="12">
        <v>3.55</v>
      </c>
      <c r="U444" s="12">
        <v>3.41</v>
      </c>
      <c r="V444" s="12">
        <v>3.6</v>
      </c>
      <c r="W444" s="12">
        <v>4.12</v>
      </c>
      <c r="Z444" s="12">
        <v>4.07</v>
      </c>
      <c r="AU444" s="22">
        <f t="shared" si="15"/>
        <v>4.12</v>
      </c>
    </row>
    <row r="445" spans="1:47" s="12" customFormat="1" x14ac:dyDescent="0.2">
      <c r="A445" s="169" t="s">
        <v>417</v>
      </c>
      <c r="B445" s="12" t="s">
        <v>45</v>
      </c>
      <c r="C445" s="12" t="s">
        <v>7</v>
      </c>
      <c r="T445" s="12">
        <v>2.83</v>
      </c>
      <c r="AB445" s="12">
        <v>1.37</v>
      </c>
      <c r="AM445" s="12">
        <v>3.63</v>
      </c>
      <c r="AU445" s="22">
        <f t="shared" si="15"/>
        <v>3.63</v>
      </c>
    </row>
    <row r="446" spans="1:47" s="12" customFormat="1" x14ac:dyDescent="0.2">
      <c r="A446" s="169" t="s">
        <v>417</v>
      </c>
      <c r="B446" s="12" t="s">
        <v>45</v>
      </c>
      <c r="C446" s="12" t="s">
        <v>8</v>
      </c>
      <c r="AU446" s="22" t="str">
        <f t="shared" si="15"/>
        <v>No Rec</v>
      </c>
    </row>
    <row r="447" spans="1:47" s="12" customFormat="1" x14ac:dyDescent="0.2">
      <c r="A447" s="169" t="s">
        <v>417</v>
      </c>
      <c r="B447" s="12" t="s">
        <v>45</v>
      </c>
      <c r="C447" s="12" t="s">
        <v>49</v>
      </c>
      <c r="AU447" s="22" t="str">
        <f t="shared" si="15"/>
        <v>No Rec</v>
      </c>
    </row>
    <row r="448" spans="1:47" s="12" customFormat="1" x14ac:dyDescent="0.2">
      <c r="A448" s="169" t="s">
        <v>417</v>
      </c>
      <c r="B448" s="12" t="s">
        <v>45</v>
      </c>
      <c r="C448" s="12" t="s">
        <v>50</v>
      </c>
      <c r="AU448" s="22" t="str">
        <f t="shared" si="15"/>
        <v>No Rec</v>
      </c>
    </row>
    <row r="449" spans="1:47" s="12" customFormat="1" x14ac:dyDescent="0.2">
      <c r="A449" s="169" t="s">
        <v>417</v>
      </c>
      <c r="B449" s="12" t="s">
        <v>45</v>
      </c>
      <c r="C449" s="12" t="s">
        <v>9</v>
      </c>
      <c r="O449" s="12">
        <v>4.6399999999999997</v>
      </c>
      <c r="P449" s="12">
        <v>4.3</v>
      </c>
      <c r="Q449" s="12">
        <v>4.04</v>
      </c>
      <c r="R449" s="12">
        <v>3.15</v>
      </c>
      <c r="S449" s="12">
        <v>3.77</v>
      </c>
      <c r="U449" s="12">
        <v>4.87</v>
      </c>
      <c r="V449" s="12">
        <v>5.0599999999999996</v>
      </c>
      <c r="W449" s="12">
        <v>4.42</v>
      </c>
      <c r="X449" s="12">
        <v>4.57</v>
      </c>
      <c r="Y449" s="12">
        <v>4.9000000000000004</v>
      </c>
      <c r="Z449" s="12">
        <v>4.62</v>
      </c>
      <c r="AA449" s="12">
        <v>4.16</v>
      </c>
      <c r="AC449" s="12">
        <v>3.83</v>
      </c>
      <c r="AD449" s="12">
        <v>4.67</v>
      </c>
      <c r="AK449" s="12">
        <v>4.49</v>
      </c>
      <c r="AL449" s="12">
        <v>4.72</v>
      </c>
      <c r="AM449" s="12">
        <v>4.2300000000000004</v>
      </c>
      <c r="AO449" s="12">
        <v>3.89</v>
      </c>
      <c r="AP449" s="12">
        <v>3.94</v>
      </c>
      <c r="AR449" s="12">
        <v>4.95</v>
      </c>
      <c r="AS449" s="12">
        <v>4.66</v>
      </c>
      <c r="AU449" s="22">
        <f t="shared" si="15"/>
        <v>5.0599999999999996</v>
      </c>
    </row>
    <row r="450" spans="1:47" s="12" customFormat="1" x14ac:dyDescent="0.2">
      <c r="A450" s="169" t="s">
        <v>417</v>
      </c>
      <c r="B450" s="12" t="s">
        <v>45</v>
      </c>
      <c r="C450" s="12" t="s">
        <v>10</v>
      </c>
      <c r="O450" s="12">
        <v>3.34</v>
      </c>
      <c r="P450" s="12">
        <v>4.05</v>
      </c>
      <c r="S450" s="12">
        <v>3.5</v>
      </c>
      <c r="T450" s="12">
        <v>3.5</v>
      </c>
      <c r="U450" s="12">
        <v>3.21</v>
      </c>
      <c r="V450" s="12">
        <v>4.3600000000000003</v>
      </c>
      <c r="W450" s="12">
        <v>4.97</v>
      </c>
      <c r="X450" s="12">
        <v>4.9000000000000004</v>
      </c>
      <c r="AA450" s="12">
        <v>4.9000000000000004</v>
      </c>
      <c r="AB450" s="12">
        <v>4.05</v>
      </c>
      <c r="AC450" s="12">
        <v>4.75</v>
      </c>
      <c r="AD450" s="12">
        <v>3.75</v>
      </c>
      <c r="AE450" s="12">
        <v>4.33</v>
      </c>
      <c r="AF450" s="12">
        <v>3.81</v>
      </c>
      <c r="AN450" s="12">
        <v>3.54</v>
      </c>
      <c r="AR450" s="12">
        <v>4.45</v>
      </c>
      <c r="AU450" s="22">
        <f t="shared" si="15"/>
        <v>4.97</v>
      </c>
    </row>
    <row r="451" spans="1:47" s="12" customFormat="1" x14ac:dyDescent="0.2">
      <c r="A451" s="169" t="s">
        <v>417</v>
      </c>
      <c r="B451" s="12" t="s">
        <v>45</v>
      </c>
      <c r="C451" s="12" t="s">
        <v>11</v>
      </c>
      <c r="O451" s="12">
        <v>4.45</v>
      </c>
      <c r="P451" s="12">
        <v>3.47</v>
      </c>
      <c r="R451" s="12">
        <v>3.4</v>
      </c>
      <c r="S451" s="12">
        <v>4.05</v>
      </c>
      <c r="T451" s="12">
        <v>4.08</v>
      </c>
      <c r="U451" s="12">
        <v>4.32</v>
      </c>
      <c r="V451" s="12">
        <v>3.62</v>
      </c>
      <c r="W451" s="12">
        <v>3.71</v>
      </c>
      <c r="Y451" s="12">
        <v>3.5</v>
      </c>
      <c r="AA451" s="12">
        <v>4.13</v>
      </c>
      <c r="AB451" s="12">
        <v>3.99</v>
      </c>
      <c r="AC451" s="12">
        <v>5.0599999999999996</v>
      </c>
      <c r="AE451" s="12">
        <v>5.0599999999999996</v>
      </c>
      <c r="AF451" s="12">
        <v>4.12</v>
      </c>
      <c r="AG451" s="12">
        <v>4.3499999999999996</v>
      </c>
      <c r="AH451" s="12">
        <v>4.1900000000000004</v>
      </c>
      <c r="AL451" s="12">
        <v>4.0199999999999996</v>
      </c>
      <c r="AM451" s="12">
        <v>4.55</v>
      </c>
      <c r="AN451" s="12">
        <v>4.4400000000000004</v>
      </c>
      <c r="AO451" s="12">
        <v>3.67</v>
      </c>
      <c r="AU451" s="22">
        <f t="shared" si="15"/>
        <v>5.0599999999999996</v>
      </c>
    </row>
    <row r="452" spans="1:47" s="12" customFormat="1" x14ac:dyDescent="0.2">
      <c r="A452" s="169" t="s">
        <v>417</v>
      </c>
      <c r="B452" s="12" t="s">
        <v>45</v>
      </c>
      <c r="C452" s="12" t="s">
        <v>12</v>
      </c>
      <c r="I452" s="12">
        <v>2.48</v>
      </c>
      <c r="T452" s="12">
        <v>3.52</v>
      </c>
      <c r="U452" s="12">
        <v>3.43</v>
      </c>
      <c r="W452" s="12">
        <v>4.1100000000000003</v>
      </c>
      <c r="X452" s="12">
        <v>5</v>
      </c>
      <c r="AA452" s="12">
        <v>3.65</v>
      </c>
      <c r="AD452" s="12">
        <v>3.26</v>
      </c>
      <c r="AG452" s="12">
        <v>4.79</v>
      </c>
      <c r="AK452" s="12">
        <v>3.76</v>
      </c>
      <c r="AL452" s="12">
        <v>3.44</v>
      </c>
      <c r="AM452" s="12">
        <v>4.1500000000000004</v>
      </c>
      <c r="AN452" s="12">
        <v>3.91</v>
      </c>
      <c r="AO452" s="12">
        <v>4.29</v>
      </c>
      <c r="AP452" s="12">
        <v>3.92</v>
      </c>
      <c r="AR452" s="12">
        <v>2.8</v>
      </c>
      <c r="AU452" s="22">
        <f t="shared" si="15"/>
        <v>5</v>
      </c>
    </row>
    <row r="453" spans="1:47" s="12" customFormat="1" x14ac:dyDescent="0.2">
      <c r="A453" s="169" t="s">
        <v>417</v>
      </c>
      <c r="B453" s="12" t="s">
        <v>45</v>
      </c>
      <c r="C453" s="12" t="s">
        <v>13</v>
      </c>
      <c r="K453" s="12">
        <v>2.74</v>
      </c>
      <c r="W453" s="12">
        <v>2.8</v>
      </c>
      <c r="AB453" s="12">
        <v>3.52</v>
      </c>
      <c r="AC453" s="12">
        <v>3.78</v>
      </c>
      <c r="AF453" s="12">
        <v>3.44</v>
      </c>
      <c r="AK453" s="12">
        <v>2.97</v>
      </c>
      <c r="AL453" s="12">
        <v>3.3</v>
      </c>
      <c r="AM453" s="12">
        <v>4.71</v>
      </c>
      <c r="AN453" s="12">
        <v>4.82</v>
      </c>
      <c r="AO453" s="12">
        <v>4.54</v>
      </c>
      <c r="AR453" s="12">
        <v>3.77</v>
      </c>
      <c r="AS453" s="12">
        <v>3.82</v>
      </c>
      <c r="AU453" s="22">
        <f t="shared" si="15"/>
        <v>4.82</v>
      </c>
    </row>
    <row r="454" spans="1:47" s="12" customFormat="1" x14ac:dyDescent="0.2">
      <c r="A454" s="169" t="s">
        <v>417</v>
      </c>
      <c r="B454" s="12" t="s">
        <v>45</v>
      </c>
      <c r="C454" s="12" t="s">
        <v>14</v>
      </c>
      <c r="X454" s="12">
        <v>3.47</v>
      </c>
      <c r="Y454" s="12">
        <v>3.56</v>
      </c>
      <c r="AA454" s="12">
        <v>3.5</v>
      </c>
      <c r="AH454" s="12">
        <v>3.54</v>
      </c>
      <c r="AR454" s="12">
        <v>2.31</v>
      </c>
      <c r="AS454" s="12">
        <v>3.36</v>
      </c>
      <c r="AU454" s="22">
        <f t="shared" si="15"/>
        <v>3.56</v>
      </c>
    </row>
    <row r="455" spans="1:47" s="12" customFormat="1" x14ac:dyDescent="0.2">
      <c r="A455" s="169" t="s">
        <v>417</v>
      </c>
      <c r="B455" s="12" t="s">
        <v>45</v>
      </c>
      <c r="C455" s="12" t="s">
        <v>15</v>
      </c>
      <c r="AB455" s="12">
        <v>2.94</v>
      </c>
      <c r="AC455" s="12">
        <v>3.23</v>
      </c>
      <c r="AD455" s="12">
        <v>3.23</v>
      </c>
      <c r="AE455" s="12">
        <v>3.16</v>
      </c>
      <c r="AM455" s="12">
        <v>3.45</v>
      </c>
      <c r="AP455" s="12">
        <v>3.54</v>
      </c>
      <c r="AR455" s="12">
        <v>3.77</v>
      </c>
      <c r="AU455" s="22">
        <f t="shared" si="15"/>
        <v>3.77</v>
      </c>
    </row>
    <row r="456" spans="1:47" s="12" customFormat="1" x14ac:dyDescent="0.2">
      <c r="A456" s="169" t="s">
        <v>417</v>
      </c>
      <c r="B456" s="12" t="s">
        <v>45</v>
      </c>
      <c r="C456" s="12" t="s">
        <v>16</v>
      </c>
      <c r="AG456" s="12">
        <v>2.97</v>
      </c>
      <c r="AH456" s="12">
        <v>2.61</v>
      </c>
      <c r="AU456" s="22">
        <f t="shared" si="15"/>
        <v>2.97</v>
      </c>
    </row>
    <row r="457" spans="1:47" s="12" customFormat="1" x14ac:dyDescent="0.2">
      <c r="A457" s="169" t="s">
        <v>417</v>
      </c>
      <c r="B457" s="12" t="s">
        <v>45</v>
      </c>
      <c r="C457" s="12" t="s">
        <v>17</v>
      </c>
      <c r="AO457" s="12">
        <v>2.72</v>
      </c>
      <c r="AU457" s="22">
        <f t="shared" si="15"/>
        <v>2.72</v>
      </c>
    </row>
    <row r="458" spans="1:47" s="12" customFormat="1" x14ac:dyDescent="0.2">
      <c r="A458" s="169" t="s">
        <v>417</v>
      </c>
      <c r="B458" s="12" t="s">
        <v>45</v>
      </c>
      <c r="C458" s="12" t="s">
        <v>51</v>
      </c>
      <c r="AU458" s="22" t="str">
        <f t="shared" si="15"/>
        <v>No Rec</v>
      </c>
    </row>
    <row r="459" spans="1:47" s="12" customFormat="1" x14ac:dyDescent="0.2">
      <c r="A459" s="169" t="s">
        <v>417</v>
      </c>
      <c r="B459" s="12" t="s">
        <v>45</v>
      </c>
      <c r="C459" s="12" t="s">
        <v>52</v>
      </c>
      <c r="AU459" s="22" t="str">
        <f t="shared" si="15"/>
        <v>No Rec</v>
      </c>
    </row>
    <row r="460" spans="1:47" s="12" customFormat="1" x14ac:dyDescent="0.2">
      <c r="A460" s="169" t="s">
        <v>417</v>
      </c>
      <c r="B460" s="12" t="s">
        <v>45</v>
      </c>
      <c r="C460" s="12" t="s">
        <v>53</v>
      </c>
      <c r="AU460" s="22" t="str">
        <f t="shared" si="15"/>
        <v>No Rec</v>
      </c>
    </row>
    <row r="461" spans="1:47" s="12" customFormat="1" x14ac:dyDescent="0.2">
      <c r="A461" s="169" t="s">
        <v>417</v>
      </c>
      <c r="B461" s="12" t="s">
        <v>46</v>
      </c>
      <c r="C461" s="12" t="s">
        <v>19</v>
      </c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12">
        <v>1.55</v>
      </c>
      <c r="AH461" s="12">
        <v>1.73</v>
      </c>
      <c r="AN461" s="12">
        <v>1.62</v>
      </c>
      <c r="AP461" s="12">
        <v>1.83</v>
      </c>
      <c r="AQ461" s="12">
        <v>1.76</v>
      </c>
      <c r="AU461" s="22">
        <f t="shared" si="15"/>
        <v>1.83</v>
      </c>
    </row>
    <row r="462" spans="1:47" s="12" customFormat="1" x14ac:dyDescent="0.2">
      <c r="A462" s="169" t="s">
        <v>417</v>
      </c>
      <c r="B462" s="12" t="s">
        <v>46</v>
      </c>
      <c r="C462" s="12" t="s">
        <v>0</v>
      </c>
      <c r="F462" s="12">
        <v>1.66</v>
      </c>
      <c r="P462" s="12">
        <v>1.55</v>
      </c>
      <c r="Q462" s="12">
        <v>1.6</v>
      </c>
      <c r="R462" s="12">
        <v>1.55</v>
      </c>
      <c r="S462" s="12">
        <v>1.4</v>
      </c>
      <c r="T462" s="12">
        <v>1.55</v>
      </c>
      <c r="U462" s="12">
        <v>1.65</v>
      </c>
      <c r="V462" s="12">
        <v>1.5</v>
      </c>
      <c r="W462" s="12">
        <v>1.55</v>
      </c>
      <c r="Y462" s="12">
        <v>1.68</v>
      </c>
      <c r="Z462" s="12">
        <v>1.7</v>
      </c>
      <c r="AA462" s="12">
        <v>1.65</v>
      </c>
      <c r="AB462" s="12">
        <v>1.6</v>
      </c>
      <c r="AC462" s="12">
        <v>1.65</v>
      </c>
      <c r="AD462" s="12">
        <v>1.65</v>
      </c>
      <c r="AG462" s="12">
        <v>1.65</v>
      </c>
      <c r="AH462" s="12">
        <v>1.35</v>
      </c>
      <c r="AL462" s="12">
        <v>1.71</v>
      </c>
      <c r="AM462" s="12">
        <v>1.6</v>
      </c>
      <c r="AQ462" s="12">
        <v>1.47</v>
      </c>
      <c r="AS462" s="12">
        <v>1.36</v>
      </c>
      <c r="AU462" s="22">
        <f t="shared" si="15"/>
        <v>1.71</v>
      </c>
    </row>
    <row r="463" spans="1:47" s="12" customFormat="1" x14ac:dyDescent="0.2">
      <c r="A463" s="169" t="s">
        <v>417</v>
      </c>
      <c r="B463" s="12" t="s">
        <v>46</v>
      </c>
      <c r="C463" s="12" t="s">
        <v>1</v>
      </c>
      <c r="O463" s="12">
        <v>1.5</v>
      </c>
      <c r="Q463" s="12">
        <v>1.5</v>
      </c>
      <c r="R463" s="12">
        <v>1.55</v>
      </c>
      <c r="T463" s="12">
        <v>1.56</v>
      </c>
      <c r="U463" s="12">
        <v>1.45</v>
      </c>
      <c r="W463" s="12">
        <v>1.45</v>
      </c>
      <c r="X463" s="12">
        <v>1.35</v>
      </c>
      <c r="AD463" s="12">
        <v>1.65</v>
      </c>
      <c r="AE463" s="12">
        <v>1.71</v>
      </c>
      <c r="AF463" s="12">
        <v>1.65</v>
      </c>
      <c r="AG463" s="12">
        <v>1.7</v>
      </c>
      <c r="AH463" s="12">
        <v>1.7</v>
      </c>
      <c r="AK463" s="12">
        <v>1.8</v>
      </c>
      <c r="AL463" s="12">
        <v>1.35</v>
      </c>
      <c r="AM463" s="12">
        <v>1.45</v>
      </c>
      <c r="AP463" s="12">
        <v>1.6</v>
      </c>
      <c r="AR463" s="12">
        <v>1.55</v>
      </c>
      <c r="AU463" s="22">
        <f t="shared" si="15"/>
        <v>1.8</v>
      </c>
    </row>
    <row r="464" spans="1:47" s="12" customFormat="1" x14ac:dyDescent="0.2">
      <c r="A464" s="169" t="s">
        <v>417</v>
      </c>
      <c r="B464" s="12" t="s">
        <v>46</v>
      </c>
      <c r="C464" s="12" t="s">
        <v>2</v>
      </c>
      <c r="O464" s="12">
        <v>1.55</v>
      </c>
      <c r="P464" s="12">
        <v>1.5</v>
      </c>
      <c r="Q464" s="12">
        <v>1.45</v>
      </c>
      <c r="R464" s="12">
        <v>1.5</v>
      </c>
      <c r="S464" s="12">
        <v>1.52</v>
      </c>
      <c r="T464" s="12">
        <v>1.4</v>
      </c>
      <c r="U464" s="12">
        <v>1.5</v>
      </c>
      <c r="V464" s="12">
        <v>1.3</v>
      </c>
      <c r="W464" s="12">
        <v>1.4</v>
      </c>
      <c r="AA464" s="12">
        <v>1.45</v>
      </c>
      <c r="AF464" s="12">
        <v>1.53</v>
      </c>
      <c r="AK464" s="12">
        <v>1.35</v>
      </c>
      <c r="AL464" s="12">
        <v>1.6</v>
      </c>
      <c r="AM464" s="12">
        <v>1.5</v>
      </c>
      <c r="AN464" s="12">
        <v>1.5</v>
      </c>
      <c r="AO464" s="12">
        <v>1.5</v>
      </c>
      <c r="AP464" s="12">
        <v>1.5</v>
      </c>
      <c r="AQ464" s="12">
        <v>1.41</v>
      </c>
      <c r="AR464" s="12">
        <v>1.3</v>
      </c>
      <c r="AS464" s="12">
        <v>1.54</v>
      </c>
      <c r="AU464" s="22">
        <f t="shared" si="15"/>
        <v>1.6</v>
      </c>
    </row>
    <row r="465" spans="1:47" s="12" customFormat="1" x14ac:dyDescent="0.2">
      <c r="A465" s="169" t="s">
        <v>417</v>
      </c>
      <c r="B465" s="12" t="s">
        <v>46</v>
      </c>
      <c r="C465" s="12" t="s">
        <v>3</v>
      </c>
      <c r="N465" s="12">
        <v>1.4</v>
      </c>
      <c r="T465" s="12">
        <v>1.45</v>
      </c>
      <c r="W465" s="12">
        <v>1.4</v>
      </c>
      <c r="X465" s="12">
        <v>1.4</v>
      </c>
      <c r="Y465" s="12">
        <v>1.41</v>
      </c>
      <c r="AB465" s="12">
        <v>1.35</v>
      </c>
      <c r="AF465" s="12">
        <v>1.3</v>
      </c>
      <c r="AH465" s="12">
        <v>1.3</v>
      </c>
      <c r="AN465" s="12">
        <v>1.56</v>
      </c>
      <c r="AO465" s="12">
        <v>1.5</v>
      </c>
      <c r="AR465" s="12">
        <v>1.1000000000000001</v>
      </c>
      <c r="AS465" s="12">
        <v>1.45</v>
      </c>
      <c r="AU465" s="22">
        <f t="shared" si="15"/>
        <v>1.56</v>
      </c>
    </row>
    <row r="466" spans="1:47" s="12" customFormat="1" x14ac:dyDescent="0.2">
      <c r="A466" s="169" t="s">
        <v>417</v>
      </c>
      <c r="B466" s="12" t="s">
        <v>46</v>
      </c>
      <c r="C466" s="12" t="s">
        <v>4</v>
      </c>
      <c r="N466" s="12">
        <v>1.5</v>
      </c>
      <c r="P466" s="12">
        <v>1.4</v>
      </c>
      <c r="Q466" s="12">
        <v>1.35</v>
      </c>
      <c r="R466" s="12">
        <v>1.3</v>
      </c>
      <c r="S466" s="12">
        <v>1.35</v>
      </c>
      <c r="T466" s="12">
        <v>1.25</v>
      </c>
      <c r="X466" s="12">
        <v>1.5</v>
      </c>
      <c r="Y466" s="12">
        <v>1.35</v>
      </c>
      <c r="AF466" s="12">
        <v>1.35</v>
      </c>
      <c r="AM466" s="12">
        <v>1.4</v>
      </c>
      <c r="AQ466" s="12">
        <v>1.3</v>
      </c>
      <c r="AU466" s="22">
        <f t="shared" si="15"/>
        <v>1.5</v>
      </c>
    </row>
    <row r="467" spans="1:47" s="12" customFormat="1" x14ac:dyDescent="0.2">
      <c r="A467" s="169" t="s">
        <v>417</v>
      </c>
      <c r="B467" s="12" t="s">
        <v>46</v>
      </c>
      <c r="C467" s="12" t="s">
        <v>5</v>
      </c>
      <c r="O467" s="12">
        <v>1.05</v>
      </c>
      <c r="P467" s="12">
        <v>1.1000000000000001</v>
      </c>
      <c r="Q467" s="12">
        <v>1.45</v>
      </c>
      <c r="S467" s="12">
        <v>1.4</v>
      </c>
      <c r="U467" s="12">
        <v>1.4</v>
      </c>
      <c r="AB467" s="12">
        <v>1.4</v>
      </c>
      <c r="AU467" s="22">
        <f t="shared" si="15"/>
        <v>1.45</v>
      </c>
    </row>
    <row r="468" spans="1:47" s="12" customFormat="1" x14ac:dyDescent="0.2">
      <c r="A468" s="169" t="s">
        <v>417</v>
      </c>
      <c r="B468" s="12" t="s">
        <v>46</v>
      </c>
      <c r="C468" s="12" t="s">
        <v>6</v>
      </c>
      <c r="N468" s="12">
        <v>1.05</v>
      </c>
      <c r="V468" s="12">
        <v>1.3</v>
      </c>
      <c r="W468" s="12">
        <v>1.35</v>
      </c>
      <c r="X468" s="12">
        <v>1.25</v>
      </c>
      <c r="Z468" s="12">
        <v>1.2</v>
      </c>
      <c r="AB468" s="12">
        <v>1.1000000000000001</v>
      </c>
      <c r="AF468" s="12">
        <v>1.1000000000000001</v>
      </c>
      <c r="AU468" s="22">
        <f t="shared" si="15"/>
        <v>1.35</v>
      </c>
    </row>
    <row r="469" spans="1:47" s="12" customFormat="1" x14ac:dyDescent="0.2">
      <c r="A469" s="169" t="s">
        <v>417</v>
      </c>
      <c r="B469" s="12" t="s">
        <v>46</v>
      </c>
      <c r="C469" s="12" t="s">
        <v>7</v>
      </c>
      <c r="AE469" s="12">
        <v>1.05</v>
      </c>
      <c r="AF469" s="12">
        <v>1</v>
      </c>
      <c r="AM469" s="12">
        <v>1</v>
      </c>
      <c r="AU469" s="22">
        <f t="shared" ref="AU469:AU500" si="16">IF(ISERROR(LARGE(D469:AT469,1)),"No Rec",(LARGE(D469:AT469,1)))</f>
        <v>1.05</v>
      </c>
    </row>
    <row r="470" spans="1:47" s="12" customFormat="1" x14ac:dyDescent="0.2">
      <c r="A470" s="169" t="s">
        <v>417</v>
      </c>
      <c r="B470" s="12" t="s">
        <v>46</v>
      </c>
      <c r="C470" s="12" t="s">
        <v>8</v>
      </c>
      <c r="Z470" s="12">
        <v>0.9</v>
      </c>
      <c r="AA470" s="12">
        <v>0.9</v>
      </c>
      <c r="AU470" s="22">
        <f t="shared" si="16"/>
        <v>0.9</v>
      </c>
    </row>
    <row r="471" spans="1:47" s="12" customFormat="1" x14ac:dyDescent="0.2">
      <c r="A471" s="169" t="s">
        <v>417</v>
      </c>
      <c r="B471" s="12" t="s">
        <v>46</v>
      </c>
      <c r="C471" s="12" t="s">
        <v>49</v>
      </c>
      <c r="AU471" s="22" t="str">
        <f t="shared" si="16"/>
        <v>No Rec</v>
      </c>
    </row>
    <row r="472" spans="1:47" s="12" customFormat="1" x14ac:dyDescent="0.2">
      <c r="A472" s="169" t="s">
        <v>417</v>
      </c>
      <c r="B472" s="12" t="s">
        <v>46</v>
      </c>
      <c r="C472" s="12" t="s">
        <v>50</v>
      </c>
      <c r="AU472" s="22" t="str">
        <f t="shared" si="16"/>
        <v>No Rec</v>
      </c>
    </row>
    <row r="473" spans="1:47" s="12" customFormat="1" x14ac:dyDescent="0.2">
      <c r="A473" s="169" t="s">
        <v>417</v>
      </c>
      <c r="B473" s="12" t="s">
        <v>46</v>
      </c>
      <c r="C473" s="12" t="s">
        <v>9</v>
      </c>
      <c r="W473" s="12">
        <v>1.25</v>
      </c>
      <c r="X473" s="12">
        <v>1.35</v>
      </c>
      <c r="Y473" s="12">
        <v>1.38</v>
      </c>
      <c r="Z473" s="12">
        <v>1.35</v>
      </c>
      <c r="AA473" s="12">
        <v>1.45</v>
      </c>
      <c r="AD473" s="12">
        <v>1.45</v>
      </c>
      <c r="AE473" s="12">
        <v>1.5</v>
      </c>
      <c r="AF473" s="12">
        <v>1.5</v>
      </c>
      <c r="AG473" s="12">
        <v>1.5</v>
      </c>
      <c r="AM473" s="12">
        <v>1.25</v>
      </c>
      <c r="AO473" s="12">
        <v>1.28</v>
      </c>
      <c r="AP473" s="12">
        <v>1.36</v>
      </c>
      <c r="AQ473" s="12">
        <v>1.46</v>
      </c>
      <c r="AR473" s="12">
        <v>1.49</v>
      </c>
      <c r="AS473" s="12">
        <v>1.42</v>
      </c>
      <c r="AU473" s="22">
        <f t="shared" si="16"/>
        <v>1.5</v>
      </c>
    </row>
    <row r="474" spans="1:47" s="12" customFormat="1" x14ac:dyDescent="0.2">
      <c r="A474" s="169" t="s">
        <v>417</v>
      </c>
      <c r="B474" s="12" t="s">
        <v>46</v>
      </c>
      <c r="C474" s="12" t="s">
        <v>10</v>
      </c>
      <c r="N474" s="12">
        <v>1.5</v>
      </c>
      <c r="S474" s="12">
        <v>1.33</v>
      </c>
      <c r="T474" s="12">
        <v>1.35</v>
      </c>
      <c r="U474" s="12">
        <v>1.35</v>
      </c>
      <c r="V474" s="12">
        <v>1.3</v>
      </c>
      <c r="W474" s="12">
        <v>1.4</v>
      </c>
      <c r="Z474" s="12">
        <v>1.1499999999999999</v>
      </c>
      <c r="AA474" s="12">
        <v>1.45</v>
      </c>
      <c r="AB474" s="12">
        <v>1.4</v>
      </c>
      <c r="AC474" s="12">
        <v>1.3</v>
      </c>
      <c r="AD474" s="12">
        <v>1.35</v>
      </c>
      <c r="AM474" s="12">
        <v>1.4</v>
      </c>
      <c r="AR474" s="12">
        <v>1.4</v>
      </c>
      <c r="AU474" s="22">
        <f t="shared" si="16"/>
        <v>1.5</v>
      </c>
    </row>
    <row r="475" spans="1:47" s="12" customFormat="1" x14ac:dyDescent="0.2">
      <c r="A475" s="169" t="s">
        <v>417</v>
      </c>
      <c r="B475" s="12" t="s">
        <v>46</v>
      </c>
      <c r="C475" s="12" t="s">
        <v>11</v>
      </c>
      <c r="S475" s="12">
        <v>1.25</v>
      </c>
      <c r="T475" s="12">
        <v>1.25</v>
      </c>
      <c r="AE475" s="12">
        <v>1.3</v>
      </c>
      <c r="AG475" s="12">
        <v>1.4</v>
      </c>
      <c r="AH475" s="12">
        <v>1.25</v>
      </c>
      <c r="AL475" s="12">
        <v>1.3</v>
      </c>
      <c r="AM475" s="12">
        <v>1.35</v>
      </c>
      <c r="AN475" s="12">
        <v>1.3</v>
      </c>
      <c r="AO475" s="12">
        <v>1.2</v>
      </c>
      <c r="AU475" s="22">
        <f t="shared" si="16"/>
        <v>1.4</v>
      </c>
    </row>
    <row r="476" spans="1:47" s="12" customFormat="1" x14ac:dyDescent="0.2">
      <c r="A476" s="169" t="s">
        <v>417</v>
      </c>
      <c r="B476" s="12" t="s">
        <v>46</v>
      </c>
      <c r="C476" s="12" t="s">
        <v>12</v>
      </c>
      <c r="W476" s="12">
        <v>1.2</v>
      </c>
      <c r="X476" s="12">
        <v>1.2</v>
      </c>
      <c r="Z476" s="12">
        <v>1.2</v>
      </c>
      <c r="AD476" s="12">
        <v>1.3</v>
      </c>
      <c r="AG476" s="12">
        <v>1.4</v>
      </c>
      <c r="AK476" s="12">
        <v>1.4</v>
      </c>
      <c r="AO476" s="12">
        <v>1.37</v>
      </c>
      <c r="AP476" s="12">
        <v>1.33</v>
      </c>
      <c r="AR476" s="12">
        <v>1</v>
      </c>
      <c r="AS476" s="12">
        <v>1.1200000000000001</v>
      </c>
      <c r="AU476" s="22">
        <f t="shared" si="16"/>
        <v>1.4</v>
      </c>
    </row>
    <row r="477" spans="1:47" s="12" customFormat="1" x14ac:dyDescent="0.2">
      <c r="A477" s="169" t="s">
        <v>417</v>
      </c>
      <c r="B477" s="12" t="s">
        <v>46</v>
      </c>
      <c r="C477" s="12" t="s">
        <v>13</v>
      </c>
      <c r="AB477" s="12">
        <v>1.1499999999999999</v>
      </c>
      <c r="AM477" s="12">
        <v>1.43</v>
      </c>
      <c r="AN477" s="12">
        <v>1.4</v>
      </c>
      <c r="AO477" s="12">
        <v>1.31</v>
      </c>
      <c r="AQ477" s="12">
        <v>1.28</v>
      </c>
      <c r="AS477" s="12">
        <v>1</v>
      </c>
      <c r="AU477" s="22">
        <f t="shared" si="16"/>
        <v>1.43</v>
      </c>
    </row>
    <row r="478" spans="1:47" s="12" customFormat="1" x14ac:dyDescent="0.2">
      <c r="A478" s="169" t="s">
        <v>417</v>
      </c>
      <c r="B478" s="12" t="s">
        <v>46</v>
      </c>
      <c r="C478" s="12" t="s">
        <v>14</v>
      </c>
      <c r="AH478" s="12">
        <v>1.1000000000000001</v>
      </c>
      <c r="AU478" s="22">
        <f t="shared" si="16"/>
        <v>1.1000000000000001</v>
      </c>
    </row>
    <row r="479" spans="1:47" s="12" customFormat="1" x14ac:dyDescent="0.2">
      <c r="A479" s="169" t="s">
        <v>417</v>
      </c>
      <c r="B479" s="12" t="s">
        <v>46</v>
      </c>
      <c r="C479" s="12" t="s">
        <v>15</v>
      </c>
      <c r="AS479" s="12">
        <v>1.1499999999999999</v>
      </c>
      <c r="AU479" s="22">
        <f t="shared" si="16"/>
        <v>1.1499999999999999</v>
      </c>
    </row>
    <row r="480" spans="1:47" s="12" customFormat="1" x14ac:dyDescent="0.2">
      <c r="A480" s="169" t="s">
        <v>417</v>
      </c>
      <c r="B480" s="12" t="s">
        <v>46</v>
      </c>
      <c r="C480" s="12" t="s">
        <v>16</v>
      </c>
      <c r="AO480" s="12">
        <v>1.05</v>
      </c>
      <c r="AP480" s="12">
        <v>1.06</v>
      </c>
      <c r="AU480" s="22">
        <f t="shared" si="16"/>
        <v>1.06</v>
      </c>
    </row>
    <row r="481" spans="1:47" s="12" customFormat="1" x14ac:dyDescent="0.2">
      <c r="A481" s="169" t="s">
        <v>417</v>
      </c>
      <c r="B481" s="12" t="s">
        <v>46</v>
      </c>
      <c r="C481" s="12" t="s">
        <v>17</v>
      </c>
      <c r="AQ481" s="12">
        <v>1.0900000000000001</v>
      </c>
      <c r="AS481" s="12">
        <v>1</v>
      </c>
      <c r="AU481" s="22">
        <f t="shared" si="16"/>
        <v>1.0900000000000001</v>
      </c>
    </row>
    <row r="482" spans="1:47" s="12" customFormat="1" x14ac:dyDescent="0.2">
      <c r="A482" s="169" t="s">
        <v>417</v>
      </c>
      <c r="B482" s="12" t="s">
        <v>46</v>
      </c>
      <c r="C482" s="12" t="s">
        <v>51</v>
      </c>
      <c r="AU482" s="22" t="str">
        <f t="shared" si="16"/>
        <v>No Rec</v>
      </c>
    </row>
    <row r="483" spans="1:47" s="12" customFormat="1" x14ac:dyDescent="0.2">
      <c r="A483" s="169" t="s">
        <v>417</v>
      </c>
      <c r="B483" s="12" t="s">
        <v>46</v>
      </c>
      <c r="C483" s="12" t="s">
        <v>52</v>
      </c>
      <c r="AU483" s="22" t="str">
        <f t="shared" si="16"/>
        <v>No Rec</v>
      </c>
    </row>
    <row r="484" spans="1:47" s="12" customFormat="1" x14ac:dyDescent="0.2">
      <c r="A484" s="169" t="s">
        <v>417</v>
      </c>
      <c r="B484" s="12" t="s">
        <v>46</v>
      </c>
      <c r="C484" s="12" t="s">
        <v>53</v>
      </c>
      <c r="AU484" s="22" t="str">
        <f t="shared" si="16"/>
        <v>No Rec</v>
      </c>
    </row>
    <row r="485" spans="1:47" s="12" customFormat="1" x14ac:dyDescent="0.2">
      <c r="A485" s="169" t="s">
        <v>417</v>
      </c>
      <c r="B485" s="12" t="s">
        <v>47</v>
      </c>
      <c r="C485" s="12" t="s">
        <v>19</v>
      </c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O485" s="12">
        <v>11.64</v>
      </c>
      <c r="AR485" s="12">
        <v>14.79</v>
      </c>
      <c r="AS485" s="12">
        <v>10.76</v>
      </c>
      <c r="AU485" s="22">
        <f t="shared" si="16"/>
        <v>14.79</v>
      </c>
    </row>
    <row r="486" spans="1:47" s="12" customFormat="1" x14ac:dyDescent="0.2">
      <c r="A486" s="169" t="s">
        <v>417</v>
      </c>
      <c r="B486" s="12" t="s">
        <v>47</v>
      </c>
      <c r="C486" s="12" t="s">
        <v>0</v>
      </c>
      <c r="Q486" s="12">
        <v>11.23</v>
      </c>
      <c r="R486" s="12">
        <v>10.11</v>
      </c>
      <c r="S486" s="12">
        <v>11.27</v>
      </c>
      <c r="T486" s="12">
        <v>12.86</v>
      </c>
      <c r="U486" s="12">
        <v>11.87</v>
      </c>
      <c r="V486" s="12">
        <v>11.88</v>
      </c>
      <c r="W486" s="12">
        <v>10.98</v>
      </c>
      <c r="X486" s="12">
        <v>10.7</v>
      </c>
      <c r="Y486" s="12">
        <v>11.47</v>
      </c>
      <c r="Z486" s="12">
        <v>11.29</v>
      </c>
      <c r="AA486" s="12">
        <v>11.2</v>
      </c>
      <c r="AF486" s="12">
        <v>9.3699999999999992</v>
      </c>
      <c r="AG486" s="12">
        <v>10.67</v>
      </c>
      <c r="AL486" s="12">
        <v>10.08</v>
      </c>
      <c r="AM486" s="12">
        <v>9.92</v>
      </c>
      <c r="AN486" s="12">
        <v>9.2799999999999994</v>
      </c>
      <c r="AQ486" s="12">
        <v>9.81</v>
      </c>
      <c r="AR486" s="12">
        <v>9.24</v>
      </c>
      <c r="AS486" s="12">
        <v>11.45</v>
      </c>
      <c r="AU486" s="22">
        <f t="shared" si="16"/>
        <v>12.86</v>
      </c>
    </row>
    <row r="487" spans="1:47" s="12" customFormat="1" x14ac:dyDescent="0.2">
      <c r="A487" s="169" t="s">
        <v>417</v>
      </c>
      <c r="B487" s="12" t="s">
        <v>47</v>
      </c>
      <c r="C487" s="12" t="s">
        <v>1</v>
      </c>
      <c r="T487" s="12">
        <v>10.89</v>
      </c>
      <c r="U487" s="12">
        <v>12.66</v>
      </c>
      <c r="W487" s="12">
        <v>12.47</v>
      </c>
      <c r="Y487" s="12">
        <v>8.4499999999999993</v>
      </c>
      <c r="Z487" s="12">
        <v>11.05</v>
      </c>
      <c r="AB487" s="12">
        <v>9.1300000000000008</v>
      </c>
      <c r="AD487" s="12">
        <v>11.32</v>
      </c>
      <c r="AE487" s="12">
        <v>10.81</v>
      </c>
      <c r="AL487" s="12">
        <v>10.23</v>
      </c>
      <c r="AM487" s="12">
        <v>10.119999999999999</v>
      </c>
      <c r="AO487" s="12">
        <v>10.89</v>
      </c>
      <c r="AP487" s="12">
        <v>10.99</v>
      </c>
      <c r="AQ487" s="12">
        <v>9.9700000000000006</v>
      </c>
      <c r="AR487" s="12">
        <v>10.51</v>
      </c>
      <c r="AU487" s="22">
        <f t="shared" si="16"/>
        <v>12.66</v>
      </c>
    </row>
    <row r="488" spans="1:47" s="12" customFormat="1" x14ac:dyDescent="0.2">
      <c r="A488" s="169" t="s">
        <v>417</v>
      </c>
      <c r="B488" s="12" t="s">
        <v>47</v>
      </c>
      <c r="C488" s="12" t="s">
        <v>2</v>
      </c>
      <c r="S488" s="12">
        <v>10.45</v>
      </c>
      <c r="T488" s="12">
        <v>10</v>
      </c>
      <c r="U488" s="12">
        <v>10.64</v>
      </c>
      <c r="X488" s="12">
        <v>8.3000000000000007</v>
      </c>
      <c r="Y488" s="12">
        <v>9.8000000000000007</v>
      </c>
      <c r="Z488" s="12">
        <v>9.0299999999999994</v>
      </c>
      <c r="AA488" s="12">
        <v>12.03</v>
      </c>
      <c r="AB488" s="12">
        <v>12.09</v>
      </c>
      <c r="AC488" s="12">
        <v>11.28</v>
      </c>
      <c r="AD488" s="12">
        <v>10.1</v>
      </c>
      <c r="AE488" s="12">
        <v>11.34</v>
      </c>
      <c r="AF488" s="12">
        <v>10.28</v>
      </c>
      <c r="AM488" s="12">
        <v>10.06</v>
      </c>
      <c r="AN488" s="12">
        <v>9.8800000000000008</v>
      </c>
      <c r="AO488" s="12">
        <v>9.91</v>
      </c>
      <c r="AP488" s="12">
        <v>10.119999999999999</v>
      </c>
      <c r="AQ488" s="12">
        <v>10.210000000000001</v>
      </c>
      <c r="AR488" s="12">
        <v>8.32</v>
      </c>
      <c r="AS488" s="12">
        <v>11.54</v>
      </c>
      <c r="AU488" s="22">
        <f t="shared" si="16"/>
        <v>12.09</v>
      </c>
    </row>
    <row r="489" spans="1:47" s="12" customFormat="1" x14ac:dyDescent="0.2">
      <c r="A489" s="169" t="s">
        <v>417</v>
      </c>
      <c r="B489" s="12" t="s">
        <v>47</v>
      </c>
      <c r="C489" s="12" t="s">
        <v>3</v>
      </c>
      <c r="Y489" s="12">
        <v>9.9499999999999993</v>
      </c>
      <c r="AB489" s="12">
        <v>9.27</v>
      </c>
      <c r="AF489" s="12">
        <v>9.1</v>
      </c>
      <c r="AG489" s="12">
        <v>11.48</v>
      </c>
      <c r="AH489" s="12">
        <v>11.5</v>
      </c>
      <c r="AQ489" s="12">
        <v>10.210000000000001</v>
      </c>
      <c r="AR489" s="12">
        <v>10</v>
      </c>
      <c r="AS489" s="12">
        <v>10.27</v>
      </c>
      <c r="AU489" s="22">
        <f t="shared" si="16"/>
        <v>11.5</v>
      </c>
    </row>
    <row r="490" spans="1:47" s="12" customFormat="1" x14ac:dyDescent="0.2">
      <c r="A490" s="169" t="s">
        <v>417</v>
      </c>
      <c r="B490" s="12" t="s">
        <v>47</v>
      </c>
      <c r="C490" s="12" t="s">
        <v>4</v>
      </c>
      <c r="AF490" s="12">
        <v>9.25</v>
      </c>
      <c r="AO490" s="12">
        <v>10.24</v>
      </c>
      <c r="AP490" s="12">
        <v>6.76</v>
      </c>
      <c r="AQ490" s="12">
        <v>7.77</v>
      </c>
      <c r="AR490" s="12">
        <v>8.09</v>
      </c>
      <c r="AU490" s="22">
        <f t="shared" si="16"/>
        <v>10.24</v>
      </c>
    </row>
    <row r="491" spans="1:47" s="12" customFormat="1" x14ac:dyDescent="0.2">
      <c r="A491" s="169" t="s">
        <v>417</v>
      </c>
      <c r="B491" s="12" t="s">
        <v>47</v>
      </c>
      <c r="C491" s="12" t="s">
        <v>5</v>
      </c>
      <c r="Q491" s="12">
        <v>9.98</v>
      </c>
      <c r="S491" s="12">
        <v>10.02</v>
      </c>
      <c r="U491" s="12">
        <v>8.73</v>
      </c>
      <c r="X491" s="12">
        <v>8.82</v>
      </c>
      <c r="AE491" s="12">
        <v>9.01</v>
      </c>
      <c r="AS491" s="12">
        <v>8.2100000000000009</v>
      </c>
      <c r="AU491" s="22">
        <f t="shared" si="16"/>
        <v>10.02</v>
      </c>
    </row>
    <row r="492" spans="1:47" s="12" customFormat="1" x14ac:dyDescent="0.2">
      <c r="A492" s="169" t="s">
        <v>417</v>
      </c>
      <c r="B492" s="12" t="s">
        <v>47</v>
      </c>
      <c r="C492" s="12" t="s">
        <v>6</v>
      </c>
      <c r="T492" s="12">
        <v>7.77</v>
      </c>
      <c r="V492" s="12">
        <v>8.48</v>
      </c>
      <c r="W492" s="12">
        <v>8.64</v>
      </c>
      <c r="Z492" s="12">
        <v>8.61</v>
      </c>
      <c r="AU492" s="22">
        <f t="shared" si="16"/>
        <v>8.64</v>
      </c>
    </row>
    <row r="493" spans="1:47" s="12" customFormat="1" x14ac:dyDescent="0.2">
      <c r="A493" s="169" t="s">
        <v>417</v>
      </c>
      <c r="B493" s="12" t="s">
        <v>47</v>
      </c>
      <c r="C493" s="12" t="s">
        <v>7</v>
      </c>
      <c r="AM493" s="12">
        <v>7.7</v>
      </c>
      <c r="AU493" s="22">
        <f t="shared" si="16"/>
        <v>7.7</v>
      </c>
    </row>
    <row r="494" spans="1:47" s="12" customFormat="1" x14ac:dyDescent="0.2">
      <c r="A494" s="169" t="s">
        <v>417</v>
      </c>
      <c r="B494" s="12" t="s">
        <v>47</v>
      </c>
      <c r="C494" s="12" t="s">
        <v>8</v>
      </c>
      <c r="AU494" s="22" t="str">
        <f t="shared" si="16"/>
        <v>No Rec</v>
      </c>
    </row>
    <row r="495" spans="1:47" s="12" customFormat="1" x14ac:dyDescent="0.2">
      <c r="A495" s="169" t="s">
        <v>417</v>
      </c>
      <c r="B495" s="12" t="s">
        <v>47</v>
      </c>
      <c r="C495" s="12" t="s">
        <v>49</v>
      </c>
      <c r="AU495" s="22" t="str">
        <f t="shared" si="16"/>
        <v>No Rec</v>
      </c>
    </row>
    <row r="496" spans="1:47" s="12" customFormat="1" x14ac:dyDescent="0.2">
      <c r="A496" s="169" t="s">
        <v>417</v>
      </c>
      <c r="B496" s="12" t="s">
        <v>47</v>
      </c>
      <c r="C496" s="12" t="s">
        <v>50</v>
      </c>
      <c r="AU496" s="22" t="str">
        <f t="shared" si="16"/>
        <v>No Rec</v>
      </c>
    </row>
    <row r="497" spans="1:47" s="12" customFormat="1" x14ac:dyDescent="0.2">
      <c r="A497" s="169" t="s">
        <v>417</v>
      </c>
      <c r="B497" s="12" t="s">
        <v>47</v>
      </c>
      <c r="C497" s="12" t="s">
        <v>9</v>
      </c>
      <c r="V497" s="12">
        <v>9.6</v>
      </c>
      <c r="W497" s="12">
        <v>8.91</v>
      </c>
      <c r="X497" s="12">
        <v>9.06</v>
      </c>
      <c r="Y497" s="12">
        <v>9.1300000000000008</v>
      </c>
      <c r="Z497" s="12">
        <v>8.8000000000000007</v>
      </c>
      <c r="AD497" s="12">
        <v>9.18</v>
      </c>
      <c r="AM497" s="12">
        <v>9.0500000000000007</v>
      </c>
      <c r="AP497" s="12">
        <v>6.81</v>
      </c>
      <c r="AR497" s="12">
        <v>9.15</v>
      </c>
      <c r="AS497" s="12">
        <v>9</v>
      </c>
      <c r="AU497" s="22">
        <f t="shared" si="16"/>
        <v>9.6</v>
      </c>
    </row>
    <row r="498" spans="1:47" s="12" customFormat="1" x14ac:dyDescent="0.2">
      <c r="A498" s="169" t="s">
        <v>417</v>
      </c>
      <c r="B498" s="12" t="s">
        <v>47</v>
      </c>
      <c r="C498" s="12" t="s">
        <v>10</v>
      </c>
      <c r="T498" s="12">
        <v>6.9</v>
      </c>
      <c r="U498" s="12">
        <v>7.3</v>
      </c>
      <c r="V498" s="12">
        <v>8.61</v>
      </c>
      <c r="W498" s="12">
        <v>9.4499999999999993</v>
      </c>
      <c r="X498" s="12">
        <v>9.43</v>
      </c>
      <c r="Y498" s="12">
        <v>8.1</v>
      </c>
      <c r="Z498" s="12">
        <v>7.7</v>
      </c>
      <c r="AA498" s="12">
        <v>6.69</v>
      </c>
      <c r="AB498" s="12">
        <v>5.98</v>
      </c>
      <c r="AC498" s="12">
        <v>7.69</v>
      </c>
      <c r="AD498" s="12">
        <v>8.34</v>
      </c>
      <c r="AK498" s="12">
        <v>7.85</v>
      </c>
      <c r="AM498" s="12">
        <v>10.02</v>
      </c>
      <c r="AN498" s="12">
        <v>7.15</v>
      </c>
      <c r="AU498" s="22">
        <f t="shared" si="16"/>
        <v>10.02</v>
      </c>
    </row>
    <row r="499" spans="1:47" s="12" customFormat="1" x14ac:dyDescent="0.2">
      <c r="A499" s="169" t="s">
        <v>417</v>
      </c>
      <c r="B499" s="12" t="s">
        <v>47</v>
      </c>
      <c r="C499" s="12" t="s">
        <v>11</v>
      </c>
      <c r="S499" s="12">
        <v>8.93</v>
      </c>
      <c r="T499" s="12">
        <v>8.93</v>
      </c>
      <c r="U499" s="12">
        <v>9.36</v>
      </c>
      <c r="Z499" s="12">
        <v>8.02</v>
      </c>
      <c r="AA499" s="12">
        <v>8.07</v>
      </c>
      <c r="AB499" s="12">
        <v>8.16</v>
      </c>
      <c r="AG499" s="12">
        <v>8.99</v>
      </c>
      <c r="AM499" s="12">
        <v>7.94</v>
      </c>
      <c r="AO499" s="12">
        <v>7.68</v>
      </c>
      <c r="AU499" s="22">
        <f t="shared" si="16"/>
        <v>9.36</v>
      </c>
    </row>
    <row r="500" spans="1:47" s="12" customFormat="1" x14ac:dyDescent="0.2">
      <c r="A500" s="169" t="s">
        <v>417</v>
      </c>
      <c r="B500" s="12" t="s">
        <v>47</v>
      </c>
      <c r="C500" s="12" t="s">
        <v>12</v>
      </c>
      <c r="W500" s="12">
        <v>8.6199999999999992</v>
      </c>
      <c r="X500" s="12">
        <v>9.44</v>
      </c>
      <c r="Z500" s="12">
        <v>9.58</v>
      </c>
      <c r="AB500" s="12">
        <v>7.93</v>
      </c>
      <c r="AC500" s="12">
        <v>8.17</v>
      </c>
      <c r="AD500" s="12">
        <v>7.12</v>
      </c>
      <c r="AE500" s="12">
        <v>6.88</v>
      </c>
      <c r="AF500" s="12">
        <v>6.22</v>
      </c>
      <c r="AK500" s="12">
        <v>8.19</v>
      </c>
      <c r="AL500" s="12">
        <v>8.26</v>
      </c>
      <c r="AM500" s="12">
        <v>6.99</v>
      </c>
      <c r="AO500" s="12">
        <v>7.86</v>
      </c>
      <c r="AP500" s="12">
        <v>7.94</v>
      </c>
      <c r="AR500" s="12">
        <v>6.53</v>
      </c>
      <c r="AS500" s="12">
        <v>6.92</v>
      </c>
      <c r="AU500" s="22">
        <f t="shared" si="16"/>
        <v>9.58</v>
      </c>
    </row>
    <row r="501" spans="1:47" s="12" customFormat="1" x14ac:dyDescent="0.2">
      <c r="A501" s="169" t="s">
        <v>417</v>
      </c>
      <c r="B501" s="12" t="s">
        <v>47</v>
      </c>
      <c r="C501" s="12" t="s">
        <v>13</v>
      </c>
      <c r="W501" s="12">
        <v>6.49</v>
      </c>
      <c r="Y501" s="12">
        <v>5.76</v>
      </c>
      <c r="Z501" s="12">
        <v>6.28</v>
      </c>
      <c r="AA501" s="12">
        <v>6.14</v>
      </c>
      <c r="AB501" s="12">
        <v>8.43</v>
      </c>
      <c r="AC501" s="12">
        <v>8.82</v>
      </c>
      <c r="AF501" s="12">
        <v>6.92</v>
      </c>
      <c r="AQ501" s="12">
        <v>8.0399999999999991</v>
      </c>
      <c r="AS501" s="12">
        <v>6.28</v>
      </c>
      <c r="AU501" s="22">
        <f t="shared" ref="AU501:AU532" si="17">IF(ISERROR(LARGE(D501:AT501,1)),"No Rec",(LARGE(D501:AT501,1)))</f>
        <v>8.82</v>
      </c>
    </row>
    <row r="502" spans="1:47" s="12" customFormat="1" x14ac:dyDescent="0.2">
      <c r="A502" s="169" t="s">
        <v>417</v>
      </c>
      <c r="B502" s="12" t="s">
        <v>47</v>
      </c>
      <c r="C502" s="12" t="s">
        <v>14</v>
      </c>
      <c r="X502" s="12">
        <v>7.34</v>
      </c>
      <c r="Y502" s="12">
        <v>7.19</v>
      </c>
      <c r="AA502" s="12">
        <v>7.17</v>
      </c>
      <c r="AB502" s="12">
        <v>6.2</v>
      </c>
      <c r="AD502" s="12">
        <v>5.82</v>
      </c>
      <c r="AF502" s="12">
        <v>5.82</v>
      </c>
      <c r="AG502" s="12">
        <v>5.47</v>
      </c>
      <c r="AH502" s="12">
        <v>8.19</v>
      </c>
      <c r="AU502" s="22">
        <f t="shared" si="17"/>
        <v>8.19</v>
      </c>
    </row>
    <row r="503" spans="1:47" s="12" customFormat="1" x14ac:dyDescent="0.2">
      <c r="A503" s="169" t="s">
        <v>417</v>
      </c>
      <c r="B503" s="12" t="s">
        <v>47</v>
      </c>
      <c r="C503" s="12" t="s">
        <v>15</v>
      </c>
      <c r="AB503" s="12">
        <v>6.67</v>
      </c>
      <c r="AC503" s="12">
        <v>7</v>
      </c>
      <c r="AD503" s="12">
        <v>7.24</v>
      </c>
      <c r="AE503" s="12">
        <v>6.93</v>
      </c>
      <c r="AH503" s="12">
        <v>6.74</v>
      </c>
      <c r="AM503" s="12">
        <v>7.88</v>
      </c>
      <c r="AU503" s="22">
        <f t="shared" si="17"/>
        <v>7.88</v>
      </c>
    </row>
    <row r="504" spans="1:47" s="12" customFormat="1" x14ac:dyDescent="0.2">
      <c r="A504" s="169" t="s">
        <v>417</v>
      </c>
      <c r="B504" s="12" t="s">
        <v>47</v>
      </c>
      <c r="C504" s="12" t="s">
        <v>16</v>
      </c>
      <c r="AG504" s="12">
        <v>6.82</v>
      </c>
      <c r="AH504" s="12">
        <v>6.81</v>
      </c>
      <c r="AL504" s="12">
        <v>6.43</v>
      </c>
      <c r="AM504" s="12">
        <v>6.37</v>
      </c>
      <c r="AU504" s="22">
        <f t="shared" si="17"/>
        <v>6.82</v>
      </c>
    </row>
    <row r="505" spans="1:47" s="12" customFormat="1" x14ac:dyDescent="0.2">
      <c r="A505" s="169" t="s">
        <v>417</v>
      </c>
      <c r="B505" s="12" t="s">
        <v>47</v>
      </c>
      <c r="C505" s="12" t="s">
        <v>17</v>
      </c>
      <c r="AO505" s="12">
        <v>5.88</v>
      </c>
      <c r="AU505" s="22">
        <f t="shared" si="17"/>
        <v>5.88</v>
      </c>
    </row>
    <row r="506" spans="1:47" s="12" customFormat="1" x14ac:dyDescent="0.2">
      <c r="A506" s="169" t="s">
        <v>417</v>
      </c>
      <c r="B506" s="12" t="s">
        <v>47</v>
      </c>
      <c r="C506" s="12" t="s">
        <v>51</v>
      </c>
      <c r="AU506" s="22" t="str">
        <f t="shared" si="17"/>
        <v>No Rec</v>
      </c>
    </row>
    <row r="507" spans="1:47" s="12" customFormat="1" x14ac:dyDescent="0.2">
      <c r="A507" s="169" t="s">
        <v>417</v>
      </c>
      <c r="B507" s="12" t="s">
        <v>47</v>
      </c>
      <c r="C507" s="12" t="s">
        <v>52</v>
      </c>
      <c r="AU507" s="22" t="str">
        <f t="shared" si="17"/>
        <v>No Rec</v>
      </c>
    </row>
    <row r="508" spans="1:47" s="12" customFormat="1" x14ac:dyDescent="0.2">
      <c r="A508" s="169" t="s">
        <v>417</v>
      </c>
      <c r="B508" s="12" t="s">
        <v>47</v>
      </c>
      <c r="C508" s="12" t="s">
        <v>53</v>
      </c>
      <c r="AU508" s="22" t="str">
        <f t="shared" si="17"/>
        <v>No Rec</v>
      </c>
    </row>
    <row r="509" spans="1:47" s="12" customFormat="1" x14ac:dyDescent="0.2">
      <c r="A509" s="169" t="s">
        <v>417</v>
      </c>
      <c r="B509" s="12" t="s">
        <v>48</v>
      </c>
      <c r="C509" s="12" t="s">
        <v>19</v>
      </c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12">
        <v>4</v>
      </c>
      <c r="AP509" s="12">
        <v>4.1500000000000004</v>
      </c>
      <c r="AQ509" s="12">
        <v>3.03</v>
      </c>
      <c r="AR509" s="12">
        <v>3</v>
      </c>
      <c r="AU509" s="22">
        <f t="shared" si="17"/>
        <v>4.1500000000000004</v>
      </c>
    </row>
    <row r="510" spans="1:47" s="12" customFormat="1" x14ac:dyDescent="0.2">
      <c r="A510" s="169" t="s">
        <v>417</v>
      </c>
      <c r="B510" s="12" t="s">
        <v>48</v>
      </c>
      <c r="C510" s="12" t="s">
        <v>0</v>
      </c>
      <c r="Q510" s="12">
        <v>3</v>
      </c>
      <c r="R510" s="12">
        <v>3.2</v>
      </c>
      <c r="S510" s="12">
        <v>2.6</v>
      </c>
      <c r="T510" s="12">
        <v>3</v>
      </c>
      <c r="V510" s="12">
        <v>2.9</v>
      </c>
      <c r="W510" s="12">
        <v>3.1</v>
      </c>
      <c r="Y510" s="12">
        <v>2.8</v>
      </c>
      <c r="AA510" s="12">
        <v>3.1</v>
      </c>
      <c r="AB510" s="12">
        <v>3.1</v>
      </c>
      <c r="AC510" s="12">
        <v>3</v>
      </c>
      <c r="AD510" s="12">
        <v>2.95</v>
      </c>
      <c r="AE510" s="12">
        <v>4.2</v>
      </c>
      <c r="AF510" s="12">
        <v>3.8</v>
      </c>
      <c r="AG510" s="12">
        <v>3.8</v>
      </c>
      <c r="AH510" s="12">
        <v>2.9</v>
      </c>
      <c r="AN510" s="12">
        <v>4</v>
      </c>
      <c r="AP510" s="12">
        <v>4</v>
      </c>
      <c r="AQ510" s="12">
        <v>3.13</v>
      </c>
      <c r="AR510" s="12">
        <v>4</v>
      </c>
      <c r="AU510" s="22">
        <f t="shared" si="17"/>
        <v>4.2</v>
      </c>
    </row>
    <row r="511" spans="1:47" s="12" customFormat="1" x14ac:dyDescent="0.2">
      <c r="A511" s="169" t="s">
        <v>417</v>
      </c>
      <c r="B511" s="12" t="s">
        <v>48</v>
      </c>
      <c r="C511" s="12" t="s">
        <v>1</v>
      </c>
      <c r="R511" s="12">
        <v>2.25</v>
      </c>
      <c r="S511" s="12">
        <v>2.1</v>
      </c>
      <c r="T511" s="12">
        <v>3</v>
      </c>
      <c r="U511" s="12">
        <v>3.1</v>
      </c>
      <c r="W511" s="12">
        <v>3</v>
      </c>
      <c r="X511" s="12">
        <v>3</v>
      </c>
      <c r="Y511" s="12">
        <v>2.8</v>
      </c>
      <c r="Z511" s="12">
        <v>2.7</v>
      </c>
      <c r="AD511" s="12">
        <v>2.5</v>
      </c>
      <c r="AM511" s="12">
        <v>3.4</v>
      </c>
      <c r="AN511" s="12">
        <v>3</v>
      </c>
      <c r="AO511" s="12">
        <v>2.1</v>
      </c>
      <c r="AR511" s="12">
        <v>1.9</v>
      </c>
      <c r="AU511" s="22">
        <f t="shared" si="17"/>
        <v>3.4</v>
      </c>
    </row>
    <row r="512" spans="1:47" s="12" customFormat="1" x14ac:dyDescent="0.2">
      <c r="A512" s="169" t="s">
        <v>417</v>
      </c>
      <c r="B512" s="12" t="s">
        <v>48</v>
      </c>
      <c r="C512" s="12" t="s">
        <v>2</v>
      </c>
      <c r="Q512" s="12">
        <v>3.5</v>
      </c>
      <c r="R512" s="12">
        <v>3.5</v>
      </c>
      <c r="S512" s="12">
        <v>3.2</v>
      </c>
      <c r="T512" s="12">
        <v>2.2000000000000002</v>
      </c>
      <c r="U512" s="12">
        <v>2.7</v>
      </c>
      <c r="V512" s="12">
        <v>2.4</v>
      </c>
      <c r="W512" s="12">
        <v>3.1</v>
      </c>
      <c r="Y512" s="12">
        <v>2.2000000000000002</v>
      </c>
      <c r="Z512" s="12">
        <v>2.9</v>
      </c>
      <c r="AA512" s="12">
        <v>2.8</v>
      </c>
      <c r="AB512" s="12">
        <v>2.8</v>
      </c>
      <c r="AE512" s="12">
        <v>2.4</v>
      </c>
      <c r="AG512" s="12">
        <v>2.9</v>
      </c>
      <c r="AL512" s="12">
        <v>2.2999999999999998</v>
      </c>
      <c r="AM512" s="12">
        <v>2.2000000000000002</v>
      </c>
      <c r="AN512" s="12">
        <v>2.4</v>
      </c>
      <c r="AO512" s="12">
        <v>2.7</v>
      </c>
      <c r="AP512" s="12">
        <v>3.3</v>
      </c>
      <c r="AQ512" s="12">
        <v>3.23</v>
      </c>
      <c r="AR512" s="12">
        <v>3</v>
      </c>
      <c r="AS512" s="12">
        <v>3.1</v>
      </c>
      <c r="AU512" s="22">
        <f t="shared" si="17"/>
        <v>3.5</v>
      </c>
    </row>
    <row r="513" spans="1:47" s="12" customFormat="1" x14ac:dyDescent="0.2">
      <c r="A513" s="169" t="s">
        <v>417</v>
      </c>
      <c r="B513" s="12" t="s">
        <v>48</v>
      </c>
      <c r="C513" s="12" t="s">
        <v>3</v>
      </c>
      <c r="X513" s="12">
        <v>3.2</v>
      </c>
      <c r="Z513" s="12">
        <v>2</v>
      </c>
      <c r="AA513" s="12">
        <v>2.1</v>
      </c>
      <c r="AB513" s="12">
        <v>1.8</v>
      </c>
      <c r="AR513" s="12">
        <v>3.2</v>
      </c>
      <c r="AS513" s="12">
        <v>3.3</v>
      </c>
      <c r="AU513" s="22">
        <f t="shared" si="17"/>
        <v>3.3</v>
      </c>
    </row>
    <row r="514" spans="1:47" s="12" customFormat="1" x14ac:dyDescent="0.2">
      <c r="A514" s="169" t="s">
        <v>417</v>
      </c>
      <c r="B514" s="12" t="s">
        <v>48</v>
      </c>
      <c r="C514" s="12" t="s">
        <v>4</v>
      </c>
      <c r="Q514" s="12">
        <v>3.2</v>
      </c>
      <c r="R514" s="12">
        <v>3.2</v>
      </c>
      <c r="S514" s="12">
        <v>3</v>
      </c>
      <c r="T514" s="12">
        <v>2.4</v>
      </c>
      <c r="U514" s="12">
        <v>3.3</v>
      </c>
      <c r="Y514" s="12">
        <v>3</v>
      </c>
      <c r="AD514" s="12">
        <v>2</v>
      </c>
      <c r="AE514" s="12">
        <v>2.1</v>
      </c>
      <c r="AF514" s="12">
        <v>2.2000000000000002</v>
      </c>
      <c r="AM514" s="12">
        <v>2.8</v>
      </c>
      <c r="AQ514" s="12">
        <v>2.63</v>
      </c>
      <c r="AU514" s="22">
        <f t="shared" si="17"/>
        <v>3.3</v>
      </c>
    </row>
    <row r="515" spans="1:47" s="12" customFormat="1" x14ac:dyDescent="0.2">
      <c r="A515" s="169" t="s">
        <v>417</v>
      </c>
      <c r="B515" s="12" t="s">
        <v>48</v>
      </c>
      <c r="C515" s="12" t="s">
        <v>5</v>
      </c>
      <c r="U515" s="12">
        <v>2.8</v>
      </c>
      <c r="V515" s="12">
        <v>2.7</v>
      </c>
      <c r="W515" s="12">
        <v>2.8</v>
      </c>
      <c r="Y515" s="12">
        <v>1.6</v>
      </c>
      <c r="AA515" s="12">
        <v>2.2000000000000002</v>
      </c>
      <c r="AB515" s="12">
        <v>2.16</v>
      </c>
      <c r="AS515" s="12">
        <v>2.1</v>
      </c>
      <c r="AU515" s="22">
        <f t="shared" si="17"/>
        <v>2.8</v>
      </c>
    </row>
    <row r="516" spans="1:47" s="12" customFormat="1" x14ac:dyDescent="0.2">
      <c r="A516" s="169" t="s">
        <v>417</v>
      </c>
      <c r="B516" s="12" t="s">
        <v>48</v>
      </c>
      <c r="C516" s="12" t="s">
        <v>6</v>
      </c>
      <c r="Z516" s="12">
        <v>2</v>
      </c>
      <c r="AA516" s="12">
        <v>2.1</v>
      </c>
      <c r="AB516" s="12">
        <v>2</v>
      </c>
      <c r="AC516" s="12">
        <v>2.2000000000000002</v>
      </c>
      <c r="AD516" s="12">
        <v>2.2000000000000002</v>
      </c>
      <c r="AU516" s="22">
        <f t="shared" si="17"/>
        <v>2.2000000000000002</v>
      </c>
    </row>
    <row r="517" spans="1:47" s="12" customFormat="1" x14ac:dyDescent="0.2">
      <c r="A517" s="169" t="s">
        <v>417</v>
      </c>
      <c r="B517" s="12" t="s">
        <v>48</v>
      </c>
      <c r="C517" s="12" t="s">
        <v>7</v>
      </c>
      <c r="AE517" s="12">
        <v>2.2000000000000002</v>
      </c>
      <c r="AM517" s="12">
        <v>2.1</v>
      </c>
      <c r="AU517" s="22">
        <f t="shared" si="17"/>
        <v>2.2000000000000002</v>
      </c>
    </row>
    <row r="518" spans="1:47" s="12" customFormat="1" x14ac:dyDescent="0.2">
      <c r="A518" s="169" t="s">
        <v>417</v>
      </c>
      <c r="B518" s="12" t="s">
        <v>48</v>
      </c>
      <c r="C518" s="12" t="s">
        <v>8</v>
      </c>
      <c r="W518" s="12">
        <v>1.7</v>
      </c>
      <c r="Z518" s="12">
        <v>1.6</v>
      </c>
      <c r="AA518" s="12">
        <v>1.5</v>
      </c>
      <c r="AU518" s="22">
        <f t="shared" si="17"/>
        <v>1.7</v>
      </c>
    </row>
    <row r="519" spans="1:47" s="12" customFormat="1" x14ac:dyDescent="0.2">
      <c r="A519" s="169" t="s">
        <v>417</v>
      </c>
      <c r="B519" s="12" t="s">
        <v>48</v>
      </c>
      <c r="C519" s="12" t="s">
        <v>49</v>
      </c>
      <c r="AE519" s="12">
        <v>1.2</v>
      </c>
      <c r="AU519" s="22">
        <f t="shared" si="17"/>
        <v>1.2</v>
      </c>
    </row>
    <row r="520" spans="1:47" s="12" customFormat="1" x14ac:dyDescent="0.2">
      <c r="A520" s="169" t="s">
        <v>417</v>
      </c>
      <c r="B520" s="12" t="s">
        <v>48</v>
      </c>
      <c r="C520" s="12" t="s">
        <v>50</v>
      </c>
      <c r="AU520" s="22" t="str">
        <f t="shared" si="17"/>
        <v>No Rec</v>
      </c>
    </row>
    <row r="521" spans="1:47" s="12" customFormat="1" x14ac:dyDescent="0.2">
      <c r="A521" s="169" t="s">
        <v>417</v>
      </c>
      <c r="B521" s="12" t="s">
        <v>48</v>
      </c>
      <c r="C521" s="12" t="s">
        <v>9</v>
      </c>
      <c r="V521" s="12">
        <v>1.8</v>
      </c>
      <c r="X521" s="12">
        <v>2.1</v>
      </c>
      <c r="Y521" s="12">
        <v>1.6</v>
      </c>
      <c r="Z521" s="12">
        <v>1.6</v>
      </c>
      <c r="AE521" s="12">
        <v>1.6</v>
      </c>
      <c r="AF521" s="12" t="s">
        <v>96</v>
      </c>
      <c r="AM521" s="12">
        <v>2.4</v>
      </c>
      <c r="AO521" s="12">
        <v>3.25</v>
      </c>
      <c r="AP521" s="12">
        <v>3.1</v>
      </c>
      <c r="AQ521" s="12">
        <v>3.03</v>
      </c>
      <c r="AR521" s="12">
        <v>3.2</v>
      </c>
      <c r="AS521" s="12">
        <v>3</v>
      </c>
      <c r="AU521" s="22">
        <f t="shared" si="17"/>
        <v>3.25</v>
      </c>
    </row>
    <row r="522" spans="1:47" s="12" customFormat="1" x14ac:dyDescent="0.2">
      <c r="A522" s="169" t="s">
        <v>417</v>
      </c>
      <c r="B522" s="12" t="s">
        <v>48</v>
      </c>
      <c r="C522" s="12" t="s">
        <v>10</v>
      </c>
      <c r="U522" s="12">
        <v>1.56</v>
      </c>
      <c r="V522" s="12">
        <v>1.8</v>
      </c>
      <c r="W522" s="12">
        <v>2.2000000000000002</v>
      </c>
      <c r="X522" s="12">
        <v>2.1</v>
      </c>
      <c r="Y522" s="12">
        <v>2</v>
      </c>
      <c r="Z522" s="12">
        <v>1.7</v>
      </c>
      <c r="AA522" s="12">
        <v>1.4</v>
      </c>
      <c r="AB522" s="12">
        <v>1.6</v>
      </c>
      <c r="AG522" s="12">
        <v>2.2000000000000002</v>
      </c>
      <c r="AO522" s="12">
        <v>1.8</v>
      </c>
      <c r="AR522" s="12">
        <v>1.7</v>
      </c>
      <c r="AS522" s="12">
        <v>2.2000000000000002</v>
      </c>
      <c r="AU522" s="22">
        <f t="shared" si="17"/>
        <v>2.2000000000000002</v>
      </c>
    </row>
    <row r="523" spans="1:47" s="12" customFormat="1" x14ac:dyDescent="0.2">
      <c r="A523" s="169" t="s">
        <v>417</v>
      </c>
      <c r="B523" s="12" t="s">
        <v>48</v>
      </c>
      <c r="C523" s="12" t="s">
        <v>11</v>
      </c>
      <c r="U523" s="12">
        <v>1.58</v>
      </c>
      <c r="V523" s="12">
        <v>1.6</v>
      </c>
      <c r="W523" s="12">
        <v>1.8</v>
      </c>
      <c r="Z523" s="12">
        <v>2.2000000000000002</v>
      </c>
      <c r="AB523" s="12">
        <v>1.1000000000000001</v>
      </c>
      <c r="AD523" s="12">
        <v>2.2999999999999998</v>
      </c>
      <c r="AL523" s="12">
        <v>2.5</v>
      </c>
      <c r="AM523" s="12">
        <v>2.2000000000000002</v>
      </c>
      <c r="AO523" s="12">
        <v>2.1</v>
      </c>
      <c r="AU523" s="22">
        <f t="shared" si="17"/>
        <v>2.5</v>
      </c>
    </row>
    <row r="524" spans="1:47" s="12" customFormat="1" x14ac:dyDescent="0.2">
      <c r="A524" s="169" t="s">
        <v>417</v>
      </c>
      <c r="B524" s="12" t="s">
        <v>48</v>
      </c>
      <c r="C524" s="12" t="s">
        <v>12</v>
      </c>
      <c r="X524" s="12">
        <v>1.6</v>
      </c>
      <c r="AB524" s="12">
        <v>2</v>
      </c>
      <c r="AC524" s="12">
        <v>2.2000000000000002</v>
      </c>
      <c r="AP524" s="12">
        <v>1.6</v>
      </c>
      <c r="AS524" s="12">
        <v>1.7</v>
      </c>
      <c r="AU524" s="22">
        <f t="shared" si="17"/>
        <v>2.2000000000000002</v>
      </c>
    </row>
    <row r="525" spans="1:47" s="12" customFormat="1" x14ac:dyDescent="0.2">
      <c r="A525" s="169" t="s">
        <v>417</v>
      </c>
      <c r="B525" s="12" t="s">
        <v>48</v>
      </c>
      <c r="C525" s="12" t="s">
        <v>13</v>
      </c>
      <c r="AB525" s="12">
        <v>2.16</v>
      </c>
      <c r="AC525" s="12">
        <v>2</v>
      </c>
      <c r="AU525" s="22">
        <f t="shared" si="17"/>
        <v>2.16</v>
      </c>
    </row>
    <row r="526" spans="1:47" s="12" customFormat="1" x14ac:dyDescent="0.2">
      <c r="A526" s="169" t="s">
        <v>417</v>
      </c>
      <c r="B526" s="12" t="s">
        <v>48</v>
      </c>
      <c r="C526" s="12" t="s">
        <v>14</v>
      </c>
      <c r="AE526" s="12">
        <v>2</v>
      </c>
      <c r="AU526" s="22">
        <f t="shared" si="17"/>
        <v>2</v>
      </c>
    </row>
    <row r="527" spans="1:47" s="12" customFormat="1" x14ac:dyDescent="0.2">
      <c r="A527" s="169" t="s">
        <v>417</v>
      </c>
      <c r="B527" s="12" t="s">
        <v>48</v>
      </c>
      <c r="C527" s="12" t="s">
        <v>15</v>
      </c>
      <c r="AU527" s="22" t="str">
        <f t="shared" si="17"/>
        <v>No Rec</v>
      </c>
    </row>
    <row r="528" spans="1:47" s="12" customFormat="1" x14ac:dyDescent="0.2">
      <c r="A528" s="169" t="s">
        <v>417</v>
      </c>
      <c r="B528" s="12" t="s">
        <v>48</v>
      </c>
      <c r="C528" s="12" t="s">
        <v>16</v>
      </c>
      <c r="AU528" s="22" t="str">
        <f t="shared" si="17"/>
        <v>No Rec</v>
      </c>
    </row>
    <row r="529" spans="1:47" s="12" customFormat="1" x14ac:dyDescent="0.2">
      <c r="A529" s="169" t="s">
        <v>417</v>
      </c>
      <c r="B529" s="12" t="s">
        <v>48</v>
      </c>
      <c r="C529" s="12" t="s">
        <v>17</v>
      </c>
      <c r="AU529" s="22" t="str">
        <f t="shared" si="17"/>
        <v>No Rec</v>
      </c>
    </row>
    <row r="530" spans="1:47" s="12" customFormat="1" x14ac:dyDescent="0.2">
      <c r="A530" s="169" t="s">
        <v>417</v>
      </c>
      <c r="B530" s="12" t="s">
        <v>48</v>
      </c>
      <c r="C530" s="12" t="s">
        <v>51</v>
      </c>
      <c r="AU530" s="22" t="str">
        <f t="shared" si="17"/>
        <v>No Rec</v>
      </c>
    </row>
    <row r="531" spans="1:47" s="12" customFormat="1" x14ac:dyDescent="0.2">
      <c r="A531" s="169" t="s">
        <v>417</v>
      </c>
      <c r="B531" s="12" t="s">
        <v>48</v>
      </c>
      <c r="C531" s="12" t="s">
        <v>52</v>
      </c>
      <c r="AU531" s="22" t="str">
        <f t="shared" si="17"/>
        <v>No Rec</v>
      </c>
    </row>
    <row r="532" spans="1:47" s="12" customFormat="1" x14ac:dyDescent="0.2">
      <c r="A532" s="169" t="s">
        <v>417</v>
      </c>
      <c r="B532" s="12" t="s">
        <v>48</v>
      </c>
      <c r="C532" s="12" t="s">
        <v>53</v>
      </c>
      <c r="AU532" s="22" t="str">
        <f t="shared" si="17"/>
        <v>No Rec</v>
      </c>
    </row>
    <row r="533" spans="1:47" s="12" customFormat="1" x14ac:dyDescent="0.2">
      <c r="A533" s="169" t="s">
        <v>417</v>
      </c>
      <c r="B533" s="12" t="s">
        <v>70</v>
      </c>
      <c r="C533" s="12" t="s">
        <v>19</v>
      </c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12">
        <v>28.01</v>
      </c>
      <c r="AF533" s="12">
        <v>29.35</v>
      </c>
      <c r="AK533" s="12">
        <v>23.46</v>
      </c>
      <c r="AM533" s="12">
        <v>29.01</v>
      </c>
      <c r="AN533" s="12">
        <v>35.299999999999997</v>
      </c>
      <c r="AP533" s="12">
        <v>34.520000000000003</v>
      </c>
      <c r="AQ533" s="12">
        <v>35.61</v>
      </c>
      <c r="AR533" s="12">
        <v>24.34</v>
      </c>
      <c r="AS533" s="12">
        <v>23.85</v>
      </c>
      <c r="AU533" s="22">
        <f t="shared" ref="AU533:AU564" si="18">IF(ISERROR(LARGE(D533:AT533,1)),"No Rec",(LARGE(D533:AT533,1)))</f>
        <v>35.61</v>
      </c>
    </row>
    <row r="534" spans="1:47" s="12" customFormat="1" x14ac:dyDescent="0.2">
      <c r="A534" s="169" t="s">
        <v>417</v>
      </c>
      <c r="B534" s="12" t="s">
        <v>70</v>
      </c>
      <c r="C534" s="12" t="s">
        <v>0</v>
      </c>
      <c r="O534" s="12">
        <v>39.14</v>
      </c>
      <c r="P534" s="12">
        <v>33.1</v>
      </c>
      <c r="Q534" s="12">
        <v>29.9</v>
      </c>
      <c r="R534" s="12">
        <v>25.4</v>
      </c>
      <c r="S534" s="12">
        <v>35.979999999999997</v>
      </c>
      <c r="T534" s="12">
        <v>35.32</v>
      </c>
      <c r="U534" s="12">
        <v>32.619999999999997</v>
      </c>
      <c r="V534" s="12">
        <v>29.08</v>
      </c>
      <c r="W534" s="12">
        <v>41.08</v>
      </c>
      <c r="X534" s="12">
        <v>28.7</v>
      </c>
      <c r="Y534" s="12">
        <v>38.49</v>
      </c>
      <c r="Z534" s="12">
        <v>41.26</v>
      </c>
      <c r="AA534" s="12">
        <v>27.85</v>
      </c>
      <c r="AB534" s="12">
        <v>39.299999999999997</v>
      </c>
      <c r="AC534" s="12">
        <v>39.19</v>
      </c>
      <c r="AD534" s="12">
        <v>24.29</v>
      </c>
      <c r="AE534" s="12">
        <v>37.340000000000003</v>
      </c>
      <c r="AF534" s="12">
        <v>36.770000000000003</v>
      </c>
      <c r="AG534" s="12">
        <v>24.88</v>
      </c>
      <c r="AH534" s="12">
        <v>34.840000000000003</v>
      </c>
      <c r="AM534" s="12">
        <v>26.29</v>
      </c>
      <c r="AP534" s="12">
        <v>30.66</v>
      </c>
      <c r="AQ534" s="12">
        <v>32.06</v>
      </c>
      <c r="AR534" s="12">
        <v>29.26</v>
      </c>
      <c r="AS534" s="12">
        <v>34.659999999999997</v>
      </c>
      <c r="AU534" s="22">
        <f t="shared" si="18"/>
        <v>41.26</v>
      </c>
    </row>
    <row r="535" spans="1:47" s="12" customFormat="1" x14ac:dyDescent="0.2">
      <c r="A535" s="169" t="s">
        <v>417</v>
      </c>
      <c r="B535" s="12" t="s">
        <v>70</v>
      </c>
      <c r="C535" s="12" t="s">
        <v>1</v>
      </c>
      <c r="N535" s="12">
        <v>32.1</v>
      </c>
      <c r="P535" s="12">
        <v>29.66</v>
      </c>
      <c r="Q535" s="12">
        <v>25.52</v>
      </c>
      <c r="S535" s="12">
        <v>30.96</v>
      </c>
      <c r="T535" s="12">
        <v>32.619999999999997</v>
      </c>
      <c r="U535" s="12">
        <v>31.66</v>
      </c>
      <c r="V535" s="12">
        <v>33.1</v>
      </c>
      <c r="W535" s="12">
        <v>29.58</v>
      </c>
      <c r="X535" s="12">
        <v>35.159999999999997</v>
      </c>
      <c r="Y535" s="12">
        <v>35.97</v>
      </c>
      <c r="Z535" s="12">
        <v>33.840000000000003</v>
      </c>
      <c r="AA535" s="12">
        <v>24.6</v>
      </c>
      <c r="AB535" s="12">
        <v>37.32</v>
      </c>
      <c r="AC535" s="12">
        <v>28.52</v>
      </c>
      <c r="AD535" s="12">
        <v>39.840000000000003</v>
      </c>
      <c r="AE535" s="12">
        <v>27.76</v>
      </c>
      <c r="AF535" s="12">
        <v>38.950000000000003</v>
      </c>
      <c r="AG535" s="12">
        <v>36.049999999999997</v>
      </c>
      <c r="AH535" s="12">
        <v>42.26</v>
      </c>
      <c r="AK535" s="12">
        <v>21.02</v>
      </c>
      <c r="AL535" s="12">
        <v>37.69</v>
      </c>
      <c r="AM535" s="12">
        <v>39.25</v>
      </c>
      <c r="AN535" s="12">
        <v>37.119999999999997</v>
      </c>
      <c r="AO535" s="12">
        <v>38.99</v>
      </c>
      <c r="AP535" s="12">
        <v>27.01</v>
      </c>
      <c r="AR535" s="12">
        <v>25.86</v>
      </c>
      <c r="AU535" s="22">
        <f t="shared" si="18"/>
        <v>42.26</v>
      </c>
    </row>
    <row r="536" spans="1:47" s="12" customFormat="1" x14ac:dyDescent="0.2">
      <c r="A536" s="169" t="s">
        <v>417</v>
      </c>
      <c r="B536" s="12" t="s">
        <v>71</v>
      </c>
      <c r="C536" s="12" t="s">
        <v>2</v>
      </c>
      <c r="F536" s="12">
        <v>45.16</v>
      </c>
      <c r="P536" s="12">
        <v>35.799999999999997</v>
      </c>
      <c r="Q536" s="12">
        <v>37.06</v>
      </c>
      <c r="R536" s="12">
        <v>35.76</v>
      </c>
      <c r="S536" s="12">
        <v>35.619999999999997</v>
      </c>
      <c r="T536" s="12">
        <v>33.619999999999997</v>
      </c>
      <c r="U536" s="12">
        <v>29.74</v>
      </c>
      <c r="V536" s="12">
        <v>33.24</v>
      </c>
      <c r="W536" s="12">
        <v>34.22</v>
      </c>
      <c r="X536" s="12">
        <v>36.200000000000003</v>
      </c>
      <c r="Y536" s="12">
        <v>36.6</v>
      </c>
      <c r="Z536" s="12">
        <v>36.14</v>
      </c>
      <c r="AA536" s="12">
        <v>41.67</v>
      </c>
      <c r="AB536" s="12">
        <v>37.44</v>
      </c>
      <c r="AC536" s="12">
        <v>41.36</v>
      </c>
      <c r="AD536" s="12">
        <v>31.74</v>
      </c>
      <c r="AE536" s="12">
        <v>40.090000000000003</v>
      </c>
      <c r="AG536" s="12">
        <v>27.18</v>
      </c>
      <c r="AH536" s="12">
        <v>42.95</v>
      </c>
      <c r="AK536" s="12">
        <v>37.380000000000003</v>
      </c>
      <c r="AL536" s="12">
        <v>37.69</v>
      </c>
      <c r="AM536" s="12">
        <v>32.64</v>
      </c>
      <c r="AP536" s="12">
        <v>44.44</v>
      </c>
      <c r="AQ536" s="12">
        <v>49.26</v>
      </c>
      <c r="AR536" s="12">
        <v>40.5</v>
      </c>
      <c r="AS536" s="12">
        <v>39.799999999999997</v>
      </c>
      <c r="AU536" s="22">
        <f t="shared" si="18"/>
        <v>49.26</v>
      </c>
    </row>
    <row r="537" spans="1:47" s="12" customFormat="1" x14ac:dyDescent="0.2">
      <c r="A537" s="169" t="s">
        <v>417</v>
      </c>
      <c r="B537" s="12" t="s">
        <v>71</v>
      </c>
      <c r="C537" s="12" t="s">
        <v>3</v>
      </c>
      <c r="O537" s="12">
        <v>38.56</v>
      </c>
      <c r="Q537" s="12">
        <v>29.42</v>
      </c>
      <c r="R537" s="12">
        <v>30.88</v>
      </c>
      <c r="S537" s="12">
        <v>31.48</v>
      </c>
      <c r="T537" s="12">
        <v>30.3</v>
      </c>
      <c r="X537" s="12">
        <v>35.08</v>
      </c>
      <c r="Z537" s="12">
        <v>29.54</v>
      </c>
      <c r="AA537" s="12">
        <v>34.270000000000003</v>
      </c>
      <c r="AB537" s="12">
        <v>29.61</v>
      </c>
      <c r="AD537" s="12">
        <v>35.82</v>
      </c>
      <c r="AE537" s="12">
        <v>36.15</v>
      </c>
      <c r="AF537" s="12">
        <v>35.97</v>
      </c>
      <c r="AG537" s="12">
        <v>35.65</v>
      </c>
      <c r="AH537" s="12">
        <v>36.880000000000003</v>
      </c>
      <c r="AK537" s="12">
        <v>28.33</v>
      </c>
      <c r="AL537" s="12">
        <v>30.19</v>
      </c>
      <c r="AM537" s="12">
        <v>32.85</v>
      </c>
      <c r="AN537" s="12">
        <v>31.14</v>
      </c>
      <c r="AO537" s="12">
        <v>26.99</v>
      </c>
      <c r="AP537" s="12">
        <v>26.54</v>
      </c>
      <c r="AQ537" s="12">
        <v>35.9</v>
      </c>
      <c r="AS537" s="12">
        <v>25.92</v>
      </c>
      <c r="AU537" s="22">
        <f t="shared" si="18"/>
        <v>38.56</v>
      </c>
    </row>
    <row r="538" spans="1:47" s="12" customFormat="1" x14ac:dyDescent="0.2">
      <c r="A538" s="169" t="s">
        <v>417</v>
      </c>
      <c r="B538" s="12" t="s">
        <v>72</v>
      </c>
      <c r="C538" s="12" t="s">
        <v>4</v>
      </c>
      <c r="O538" s="12">
        <v>34.86</v>
      </c>
      <c r="P538" s="12">
        <v>32.92</v>
      </c>
      <c r="Q538" s="12">
        <v>32.520000000000003</v>
      </c>
      <c r="R538" s="12">
        <v>33.28</v>
      </c>
      <c r="S538" s="12">
        <v>32.200000000000003</v>
      </c>
      <c r="T538" s="12">
        <v>33.200000000000003</v>
      </c>
      <c r="U538" s="12">
        <v>32.26</v>
      </c>
      <c r="V538" s="12">
        <v>36.46</v>
      </c>
      <c r="W538" s="12">
        <v>35.96</v>
      </c>
      <c r="X538" s="12">
        <v>22.7</v>
      </c>
      <c r="Y538" s="12">
        <v>35.159999999999997</v>
      </c>
      <c r="AA538" s="12">
        <v>34.46</v>
      </c>
      <c r="AB538" s="12">
        <v>32.65</v>
      </c>
      <c r="AD538" s="12">
        <v>36.200000000000003</v>
      </c>
      <c r="AE538" s="12">
        <v>35.840000000000003</v>
      </c>
      <c r="AF538" s="12">
        <v>37.549999999999997</v>
      </c>
      <c r="AG538" s="12">
        <v>39.479999999999997</v>
      </c>
      <c r="AH538" s="12">
        <v>27.34</v>
      </c>
      <c r="AK538" s="12">
        <v>38.79</v>
      </c>
      <c r="AL538" s="12">
        <v>35.909999999999997</v>
      </c>
      <c r="AM538" s="12">
        <v>33.65</v>
      </c>
      <c r="AN538" s="12">
        <v>38.630000000000003</v>
      </c>
      <c r="AO538" s="12">
        <v>37.25</v>
      </c>
      <c r="AP538" s="12">
        <v>35.36</v>
      </c>
      <c r="AQ538" s="12">
        <v>36</v>
      </c>
      <c r="AR538" s="12">
        <v>29.1</v>
      </c>
      <c r="AU538" s="22">
        <f t="shared" si="18"/>
        <v>39.479999999999997</v>
      </c>
    </row>
    <row r="539" spans="1:47" s="12" customFormat="1" x14ac:dyDescent="0.2">
      <c r="A539" s="169" t="s">
        <v>417</v>
      </c>
      <c r="B539" s="12" t="s">
        <v>72</v>
      </c>
      <c r="C539" s="12" t="s">
        <v>5</v>
      </c>
      <c r="O539" s="12">
        <v>34.86</v>
      </c>
      <c r="P539" s="12">
        <v>35.42</v>
      </c>
      <c r="Q539" s="12">
        <v>29.46</v>
      </c>
      <c r="R539" s="12">
        <v>32.92</v>
      </c>
      <c r="S539" s="12">
        <v>30.58</v>
      </c>
      <c r="U539" s="12">
        <v>30.68</v>
      </c>
      <c r="V539" s="12">
        <v>31.8</v>
      </c>
      <c r="Y539" s="12">
        <v>36.11</v>
      </c>
      <c r="Z539" s="12">
        <v>34.520000000000003</v>
      </c>
      <c r="AB539" s="12">
        <v>21.25</v>
      </c>
      <c r="AC539" s="12">
        <v>32.479999999999997</v>
      </c>
      <c r="AE539" s="12">
        <v>30.08</v>
      </c>
      <c r="AH539" s="12">
        <v>34.89</v>
      </c>
      <c r="AK539" s="12">
        <v>35.35</v>
      </c>
      <c r="AL539" s="12">
        <v>28.94</v>
      </c>
      <c r="AM539" s="12">
        <v>32.92</v>
      </c>
      <c r="AN539" s="12">
        <v>33.22</v>
      </c>
      <c r="AO539" s="12">
        <v>31.92</v>
      </c>
      <c r="AP539" s="12">
        <v>37.08</v>
      </c>
      <c r="AQ539" s="12">
        <v>43.15</v>
      </c>
      <c r="AR539" s="12">
        <v>36.01</v>
      </c>
      <c r="AS539" s="12">
        <v>39.04</v>
      </c>
      <c r="AU539" s="22">
        <f t="shared" si="18"/>
        <v>43.15</v>
      </c>
    </row>
    <row r="540" spans="1:47" s="12" customFormat="1" x14ac:dyDescent="0.2">
      <c r="A540" s="169" t="s">
        <v>417</v>
      </c>
      <c r="B540" s="12" t="s">
        <v>72</v>
      </c>
      <c r="C540" s="12" t="s">
        <v>6</v>
      </c>
      <c r="O540" s="12">
        <v>26.28</v>
      </c>
      <c r="P540" s="12">
        <v>25.18</v>
      </c>
      <c r="Q540" s="12">
        <v>25.82</v>
      </c>
      <c r="T540" s="12">
        <v>28.9</v>
      </c>
      <c r="U540" s="12">
        <v>29.94</v>
      </c>
      <c r="V540" s="12">
        <v>31.66</v>
      </c>
      <c r="W540" s="12">
        <v>31.74</v>
      </c>
      <c r="Y540" s="12">
        <v>16.260000000000002</v>
      </c>
      <c r="Z540" s="12">
        <v>15.83</v>
      </c>
      <c r="AA540" s="12">
        <v>32.840000000000003</v>
      </c>
      <c r="AB540" s="12">
        <v>33.01</v>
      </c>
      <c r="AD540" s="12">
        <v>32.380000000000003</v>
      </c>
      <c r="AF540" s="12">
        <v>30.18</v>
      </c>
      <c r="AG540" s="12">
        <v>30.02</v>
      </c>
      <c r="AH540" s="12">
        <v>33.450000000000003</v>
      </c>
      <c r="AK540" s="12">
        <v>31.96</v>
      </c>
      <c r="AQ540" s="12">
        <v>28.07</v>
      </c>
      <c r="AU540" s="22">
        <f t="shared" si="18"/>
        <v>33.450000000000003</v>
      </c>
    </row>
    <row r="541" spans="1:47" s="12" customFormat="1" x14ac:dyDescent="0.2">
      <c r="A541" s="169" t="s">
        <v>417</v>
      </c>
      <c r="B541" s="12" t="s">
        <v>72</v>
      </c>
      <c r="C541" s="12" t="s">
        <v>7</v>
      </c>
      <c r="R541" s="12">
        <v>23.32</v>
      </c>
      <c r="S541" s="12">
        <v>16.98</v>
      </c>
      <c r="T541" s="12">
        <v>19.399999999999999</v>
      </c>
      <c r="U541" s="12">
        <v>19.940000000000001</v>
      </c>
      <c r="Y541" s="12">
        <v>17.489999999999998</v>
      </c>
      <c r="AB541" s="12">
        <v>17.63</v>
      </c>
      <c r="AC541" s="12">
        <v>15.36</v>
      </c>
      <c r="AL541" s="12">
        <v>30.21</v>
      </c>
      <c r="AM541" s="12">
        <v>29.1</v>
      </c>
      <c r="AN541" s="12">
        <v>24.48</v>
      </c>
      <c r="AO541" s="12">
        <v>29.59</v>
      </c>
      <c r="AP541" s="12">
        <v>28.82</v>
      </c>
      <c r="AQ541" s="12">
        <v>22.92</v>
      </c>
      <c r="AU541" s="22">
        <f t="shared" si="18"/>
        <v>30.21</v>
      </c>
    </row>
    <row r="542" spans="1:47" s="12" customFormat="1" x14ac:dyDescent="0.2">
      <c r="A542" s="169" t="s">
        <v>417</v>
      </c>
      <c r="B542" s="12" t="s">
        <v>72</v>
      </c>
      <c r="C542" s="12" t="s">
        <v>8</v>
      </c>
      <c r="W542" s="12">
        <v>17.8</v>
      </c>
      <c r="X542" s="12">
        <v>18.399999999999999</v>
      </c>
      <c r="Y542" s="12">
        <v>16.89</v>
      </c>
      <c r="AC542" s="12">
        <v>15.21</v>
      </c>
      <c r="AN542" s="12">
        <v>14.83</v>
      </c>
      <c r="AQ542" s="12">
        <v>21.42</v>
      </c>
      <c r="AU542" s="22">
        <f t="shared" si="18"/>
        <v>21.42</v>
      </c>
    </row>
    <row r="543" spans="1:47" s="12" customFormat="1" x14ac:dyDescent="0.2">
      <c r="A543" s="169" t="s">
        <v>417</v>
      </c>
      <c r="B543" s="12" t="s">
        <v>72</v>
      </c>
      <c r="C543" s="12" t="s">
        <v>49</v>
      </c>
      <c r="AE543" s="12">
        <v>13.11</v>
      </c>
      <c r="AU543" s="22">
        <f t="shared" si="18"/>
        <v>13.11</v>
      </c>
    </row>
    <row r="544" spans="1:47" s="12" customFormat="1" x14ac:dyDescent="0.2">
      <c r="A544" s="169" t="s">
        <v>417</v>
      </c>
      <c r="B544" s="12" t="s">
        <v>72</v>
      </c>
      <c r="C544" s="12" t="s">
        <v>50</v>
      </c>
      <c r="AG544" s="12">
        <v>12.76</v>
      </c>
      <c r="AU544" s="22">
        <f t="shared" si="18"/>
        <v>12.76</v>
      </c>
    </row>
    <row r="545" spans="1:47" s="12" customFormat="1" x14ac:dyDescent="0.2">
      <c r="A545" s="169" t="s">
        <v>417</v>
      </c>
      <c r="B545" s="12" t="s">
        <v>72</v>
      </c>
      <c r="C545" s="12" t="s">
        <v>9</v>
      </c>
      <c r="H545" s="12">
        <v>23.9</v>
      </c>
      <c r="P545" s="12">
        <v>15.16</v>
      </c>
      <c r="Q545" s="12">
        <v>23.54</v>
      </c>
      <c r="R545" s="12">
        <v>48.3</v>
      </c>
      <c r="S545" s="12">
        <v>20.2</v>
      </c>
      <c r="V545" s="12">
        <v>23.4</v>
      </c>
      <c r="W545" s="12">
        <v>23.34</v>
      </c>
      <c r="X545" s="12">
        <v>25.4</v>
      </c>
      <c r="Y545" s="12">
        <v>22.77</v>
      </c>
      <c r="AE545" s="12">
        <v>21.42</v>
      </c>
      <c r="AF545" s="12">
        <v>22.76</v>
      </c>
      <c r="AG545" s="12">
        <v>23.24</v>
      </c>
      <c r="AH545" s="12">
        <v>45.25</v>
      </c>
      <c r="AL545" s="12">
        <v>38.35</v>
      </c>
      <c r="AM545" s="12">
        <v>30.07</v>
      </c>
      <c r="AN545" s="12">
        <v>38.53</v>
      </c>
      <c r="AP545" s="12">
        <v>37.6</v>
      </c>
      <c r="AU545" s="22">
        <f t="shared" si="18"/>
        <v>48.3</v>
      </c>
    </row>
    <row r="546" spans="1:47" s="12" customFormat="1" x14ac:dyDescent="0.2">
      <c r="A546" s="169" t="s">
        <v>417</v>
      </c>
      <c r="B546" s="12" t="s">
        <v>72</v>
      </c>
      <c r="C546" s="12" t="s">
        <v>10</v>
      </c>
      <c r="N546" s="12">
        <v>30.84</v>
      </c>
      <c r="Q546" s="12">
        <v>27.9</v>
      </c>
      <c r="R546" s="12">
        <v>27.48</v>
      </c>
      <c r="S546" s="12">
        <v>28.3</v>
      </c>
      <c r="T546" s="12">
        <v>16.98</v>
      </c>
      <c r="U546" s="12">
        <v>19.940000000000001</v>
      </c>
      <c r="V546" s="12">
        <v>20.16</v>
      </c>
      <c r="W546" s="12">
        <v>22.96</v>
      </c>
      <c r="X546" s="12">
        <v>20.76</v>
      </c>
      <c r="Y546" s="12">
        <v>26</v>
      </c>
      <c r="Z546" s="12">
        <v>23.79</v>
      </c>
      <c r="AA546" s="12">
        <v>19.36</v>
      </c>
      <c r="AB546" s="12">
        <v>24.14</v>
      </c>
      <c r="AC546" s="12">
        <v>23.26</v>
      </c>
      <c r="AE546" s="12">
        <v>14.93</v>
      </c>
      <c r="AH546" s="12">
        <v>25.79</v>
      </c>
      <c r="AK546" s="12">
        <v>20.32</v>
      </c>
      <c r="AL546" s="12">
        <v>22.61</v>
      </c>
      <c r="AN546" s="12">
        <v>33.03</v>
      </c>
      <c r="AP546" s="12">
        <v>38.4</v>
      </c>
      <c r="AQ546" s="12">
        <v>44.2</v>
      </c>
      <c r="AR546" s="12">
        <v>37.76</v>
      </c>
      <c r="AS546" s="12">
        <v>38.119999999999997</v>
      </c>
      <c r="AU546" s="22">
        <f t="shared" si="18"/>
        <v>44.2</v>
      </c>
    </row>
    <row r="547" spans="1:47" s="12" customFormat="1" x14ac:dyDescent="0.2">
      <c r="A547" s="169" t="s">
        <v>417</v>
      </c>
      <c r="B547" s="12" t="s">
        <v>72</v>
      </c>
      <c r="C547" s="12" t="s">
        <v>11</v>
      </c>
      <c r="N547" s="12">
        <v>20.54</v>
      </c>
      <c r="P547" s="12">
        <v>16</v>
      </c>
      <c r="Q547" s="12">
        <v>17.5</v>
      </c>
      <c r="R547" s="12">
        <v>14.74</v>
      </c>
      <c r="U547" s="12">
        <v>26.34</v>
      </c>
      <c r="V547" s="12">
        <v>25.62</v>
      </c>
      <c r="W547" s="12">
        <v>24.18</v>
      </c>
      <c r="Y547" s="12">
        <v>25.88</v>
      </c>
      <c r="Z547" s="12">
        <v>18.260000000000002</v>
      </c>
      <c r="AB547" s="12">
        <v>33.07</v>
      </c>
      <c r="AE547" s="12">
        <v>31.06</v>
      </c>
      <c r="AF547" s="12">
        <v>18.93</v>
      </c>
      <c r="AG547" s="12">
        <v>28.01</v>
      </c>
      <c r="AH547" s="12">
        <v>16.7</v>
      </c>
      <c r="AK547" s="12">
        <v>17.77</v>
      </c>
      <c r="AL547" s="12">
        <v>17.329999999999998</v>
      </c>
      <c r="AM547" s="12">
        <v>17.5</v>
      </c>
      <c r="AN547" s="12">
        <v>30.74</v>
      </c>
      <c r="AR547" s="12">
        <v>17.11</v>
      </c>
      <c r="AS547" s="12">
        <v>27.9</v>
      </c>
      <c r="AU547" s="22">
        <f t="shared" si="18"/>
        <v>33.07</v>
      </c>
    </row>
    <row r="548" spans="1:47" s="12" customFormat="1" x14ac:dyDescent="0.2">
      <c r="A548" s="169" t="s">
        <v>417</v>
      </c>
      <c r="B548" s="12" t="s">
        <v>72</v>
      </c>
      <c r="C548" s="12" t="s">
        <v>12</v>
      </c>
      <c r="P548" s="12">
        <v>15.48</v>
      </c>
      <c r="Q548" s="12">
        <v>16</v>
      </c>
      <c r="R548" s="12">
        <v>20.420000000000002</v>
      </c>
      <c r="U548" s="12">
        <v>15.06</v>
      </c>
      <c r="W548" s="12">
        <v>26.86</v>
      </c>
      <c r="X548" s="12">
        <v>27.3</v>
      </c>
      <c r="AA548" s="12">
        <v>24.71</v>
      </c>
      <c r="AB548" s="12">
        <v>24.03</v>
      </c>
      <c r="AE548" s="12">
        <v>24.4</v>
      </c>
      <c r="AF548" s="12">
        <v>29.52</v>
      </c>
      <c r="AG548" s="12">
        <v>31.67</v>
      </c>
      <c r="AH548" s="12">
        <v>31.19</v>
      </c>
      <c r="AL548" s="12">
        <v>25.49</v>
      </c>
      <c r="AM548" s="12">
        <v>23.71</v>
      </c>
      <c r="AN548" s="12">
        <v>31.94</v>
      </c>
      <c r="AO548" s="12">
        <v>22.34</v>
      </c>
      <c r="AP548" s="12">
        <v>27.35</v>
      </c>
      <c r="AQ548" s="12">
        <v>15.55</v>
      </c>
      <c r="AR548" s="12">
        <v>26.92</v>
      </c>
      <c r="AU548" s="22">
        <f t="shared" si="18"/>
        <v>31.94</v>
      </c>
    </row>
    <row r="549" spans="1:47" s="12" customFormat="1" x14ac:dyDescent="0.2">
      <c r="A549" s="169" t="s">
        <v>417</v>
      </c>
      <c r="B549" s="12" t="s">
        <v>72</v>
      </c>
      <c r="C549" s="12" t="s">
        <v>13</v>
      </c>
      <c r="AB549" s="12">
        <v>25.08</v>
      </c>
      <c r="AG549" s="12">
        <v>24.59</v>
      </c>
      <c r="AH549" s="12">
        <v>23.76</v>
      </c>
      <c r="AK549" s="12">
        <v>30.77</v>
      </c>
      <c r="AL549" s="12">
        <v>30.08</v>
      </c>
      <c r="AM549" s="12">
        <v>33.57</v>
      </c>
      <c r="AN549" s="12">
        <v>12.42</v>
      </c>
      <c r="AO549" s="12">
        <v>19.850000000000001</v>
      </c>
      <c r="AP549" s="12">
        <v>21.32</v>
      </c>
      <c r="AQ549" s="12">
        <v>26.79</v>
      </c>
      <c r="AR549" s="12">
        <v>21.35</v>
      </c>
      <c r="AU549" s="22">
        <f t="shared" si="18"/>
        <v>33.57</v>
      </c>
    </row>
    <row r="550" spans="1:47" s="12" customFormat="1" x14ac:dyDescent="0.2">
      <c r="A550" s="169" t="s">
        <v>417</v>
      </c>
      <c r="B550" s="12" t="s">
        <v>72</v>
      </c>
      <c r="C550" s="12" t="s">
        <v>14</v>
      </c>
      <c r="T550" s="12">
        <v>16.7</v>
      </c>
      <c r="X550" s="12">
        <v>18.5</v>
      </c>
      <c r="Y550" s="12">
        <v>17.54</v>
      </c>
      <c r="Z550" s="12">
        <v>17.82</v>
      </c>
      <c r="AA550" s="12">
        <v>17.66</v>
      </c>
      <c r="AH550" s="12">
        <v>23.13</v>
      </c>
      <c r="AK550" s="12">
        <v>22.15</v>
      </c>
      <c r="AL550" s="12">
        <v>28.07</v>
      </c>
      <c r="AM550" s="12">
        <v>21.62</v>
      </c>
      <c r="AR550" s="12">
        <v>29.3</v>
      </c>
      <c r="AS550" s="12">
        <v>29.18</v>
      </c>
      <c r="AU550" s="22">
        <f t="shared" si="18"/>
        <v>29.3</v>
      </c>
    </row>
    <row r="551" spans="1:47" s="12" customFormat="1" x14ac:dyDescent="0.2">
      <c r="A551" s="169" t="s">
        <v>417</v>
      </c>
      <c r="B551" s="12" t="s">
        <v>72</v>
      </c>
      <c r="C551" s="12" t="s">
        <v>15</v>
      </c>
      <c r="T551" s="12">
        <v>19</v>
      </c>
      <c r="W551" s="12">
        <v>19.64</v>
      </c>
      <c r="AM551" s="12">
        <v>21.28</v>
      </c>
      <c r="AR551" s="12">
        <v>10.95</v>
      </c>
      <c r="AS551" s="12">
        <v>12.69</v>
      </c>
      <c r="AU551" s="22">
        <f t="shared" si="18"/>
        <v>21.28</v>
      </c>
    </row>
    <row r="552" spans="1:47" s="12" customFormat="1" x14ac:dyDescent="0.2">
      <c r="A552" s="169" t="s">
        <v>417</v>
      </c>
      <c r="B552" s="12" t="s">
        <v>72</v>
      </c>
      <c r="C552" s="12" t="s">
        <v>16</v>
      </c>
      <c r="AC552" s="12">
        <v>14.9</v>
      </c>
      <c r="AD552" s="12">
        <v>14.75</v>
      </c>
      <c r="AH552" s="12">
        <v>17.510000000000002</v>
      </c>
      <c r="AK552" s="12">
        <v>20.73</v>
      </c>
      <c r="AL552" s="12">
        <v>18.850000000000001</v>
      </c>
      <c r="AM552" s="12">
        <v>19.760000000000002</v>
      </c>
      <c r="AR552" s="12">
        <v>11.78</v>
      </c>
      <c r="AU552" s="22">
        <f t="shared" si="18"/>
        <v>20.73</v>
      </c>
    </row>
    <row r="553" spans="1:47" s="12" customFormat="1" x14ac:dyDescent="0.2">
      <c r="A553" s="169" t="s">
        <v>417</v>
      </c>
      <c r="B553" s="12" t="s">
        <v>73</v>
      </c>
      <c r="C553" s="12" t="s">
        <v>17</v>
      </c>
      <c r="AD553" s="12">
        <v>15.07</v>
      </c>
      <c r="AK553" s="12">
        <v>9.2799999999999994</v>
      </c>
      <c r="AN553" s="12">
        <v>17.440000000000001</v>
      </c>
      <c r="AU553" s="22">
        <f t="shared" si="18"/>
        <v>17.440000000000001</v>
      </c>
    </row>
    <row r="554" spans="1:47" s="12" customFormat="1" x14ac:dyDescent="0.2">
      <c r="A554" s="169" t="s">
        <v>417</v>
      </c>
      <c r="B554" s="12" t="s">
        <v>73</v>
      </c>
      <c r="C554" s="12" t="s">
        <v>51</v>
      </c>
      <c r="AR554" s="12">
        <v>13.04</v>
      </c>
      <c r="AU554" s="22">
        <f t="shared" si="18"/>
        <v>13.04</v>
      </c>
    </row>
    <row r="555" spans="1:47" s="12" customFormat="1" x14ac:dyDescent="0.2">
      <c r="A555" s="169" t="s">
        <v>417</v>
      </c>
      <c r="B555" s="12" t="s">
        <v>73</v>
      </c>
      <c r="C555" s="12" t="s">
        <v>52</v>
      </c>
      <c r="AU555" s="22" t="str">
        <f t="shared" si="18"/>
        <v>No Rec</v>
      </c>
    </row>
    <row r="556" spans="1:47" s="12" customFormat="1" x14ac:dyDescent="0.2">
      <c r="A556" s="169" t="s">
        <v>417</v>
      </c>
      <c r="B556" s="12" t="s">
        <v>73</v>
      </c>
      <c r="C556" s="12" t="s">
        <v>53</v>
      </c>
      <c r="AU556" s="22" t="str">
        <f t="shared" si="18"/>
        <v>No Rec</v>
      </c>
    </row>
    <row r="557" spans="1:47" s="12" customFormat="1" x14ac:dyDescent="0.2">
      <c r="A557" s="169" t="s">
        <v>417</v>
      </c>
      <c r="B557" s="12" t="s">
        <v>269</v>
      </c>
      <c r="C557" s="12" t="s">
        <v>19</v>
      </c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F557" s="12">
        <v>27.05</v>
      </c>
      <c r="AK557" s="12">
        <v>24.1</v>
      </c>
      <c r="AL557" s="12">
        <v>57.02</v>
      </c>
      <c r="AM557" s="12">
        <v>46.03</v>
      </c>
      <c r="AN557" s="12">
        <v>57.1</v>
      </c>
      <c r="AU557" s="22">
        <f t="shared" si="18"/>
        <v>57.1</v>
      </c>
    </row>
    <row r="558" spans="1:47" s="12" customFormat="1" x14ac:dyDescent="0.2">
      <c r="A558" s="169" t="s">
        <v>417</v>
      </c>
      <c r="B558" s="12" t="s">
        <v>269</v>
      </c>
      <c r="C558" s="12" t="s">
        <v>0</v>
      </c>
      <c r="Q558" s="12">
        <v>35.68</v>
      </c>
      <c r="R558" s="12">
        <v>35.96</v>
      </c>
      <c r="S558" s="12">
        <v>35.659999999999997</v>
      </c>
      <c r="T558" s="12">
        <v>34.880000000000003</v>
      </c>
      <c r="U558" s="12">
        <v>39.14</v>
      </c>
      <c r="V558" s="12">
        <v>36</v>
      </c>
      <c r="W558" s="12">
        <v>54.58</v>
      </c>
      <c r="X558" s="12">
        <v>57.2</v>
      </c>
      <c r="Y558" s="12">
        <v>57.84</v>
      </c>
      <c r="Z558" s="12">
        <v>37.46</v>
      </c>
      <c r="AA558" s="12">
        <v>38.39</v>
      </c>
      <c r="AB558" s="12">
        <v>55.4</v>
      </c>
      <c r="AD558" s="12">
        <v>17.53</v>
      </c>
      <c r="AE558" s="12">
        <v>42.13</v>
      </c>
      <c r="AF558" s="12">
        <v>52.82</v>
      </c>
      <c r="AG558" s="12">
        <v>40.86</v>
      </c>
      <c r="AH558" s="12">
        <v>43.43</v>
      </c>
      <c r="AM558" s="12">
        <v>37.79</v>
      </c>
      <c r="AP558" s="12">
        <v>29.35</v>
      </c>
      <c r="AQ558" s="12">
        <v>27.42</v>
      </c>
      <c r="AR558" s="12">
        <v>31.57</v>
      </c>
      <c r="AS558" s="12">
        <v>50.45</v>
      </c>
      <c r="AU558" s="22">
        <f t="shared" si="18"/>
        <v>57.84</v>
      </c>
    </row>
    <row r="559" spans="1:47" s="12" customFormat="1" x14ac:dyDescent="0.2">
      <c r="A559" s="169" t="s">
        <v>417</v>
      </c>
      <c r="B559" s="12" t="s">
        <v>269</v>
      </c>
      <c r="C559" s="12" t="s">
        <v>1</v>
      </c>
      <c r="Q559" s="12">
        <v>21.26</v>
      </c>
      <c r="R559" s="12">
        <v>24.02</v>
      </c>
      <c r="S559" s="12">
        <v>25.4</v>
      </c>
      <c r="T559" s="12">
        <v>30.32</v>
      </c>
      <c r="U559" s="12">
        <v>32.5</v>
      </c>
      <c r="V559" s="12">
        <v>32</v>
      </c>
      <c r="W559" s="12">
        <v>30.22</v>
      </c>
      <c r="X559" s="12">
        <v>36.14</v>
      </c>
      <c r="Y559" s="12">
        <v>37.18</v>
      </c>
      <c r="Z559" s="12">
        <v>36.29</v>
      </c>
      <c r="AA559" s="12">
        <v>33.68</v>
      </c>
      <c r="AB559" s="12">
        <v>53.72</v>
      </c>
      <c r="AC559" s="12">
        <v>29.04</v>
      </c>
      <c r="AD559" s="12">
        <v>37.24</v>
      </c>
      <c r="AE559" s="12">
        <v>53.53</v>
      </c>
      <c r="AF559" s="12">
        <v>35.39</v>
      </c>
      <c r="AG559" s="12">
        <v>27.64</v>
      </c>
      <c r="AH559" s="12">
        <v>54.18</v>
      </c>
      <c r="AK559" s="12">
        <v>18.14</v>
      </c>
      <c r="AL559" s="12">
        <v>53.76</v>
      </c>
      <c r="AM559" s="12">
        <v>32.6</v>
      </c>
      <c r="AN559" s="12">
        <v>34.54</v>
      </c>
      <c r="AO559" s="12">
        <v>37.979999999999997</v>
      </c>
      <c r="AU559" s="22">
        <f t="shared" si="18"/>
        <v>54.18</v>
      </c>
    </row>
    <row r="560" spans="1:47" s="12" customFormat="1" x14ac:dyDescent="0.2">
      <c r="A560" s="169" t="s">
        <v>417</v>
      </c>
      <c r="B560" s="12" t="s">
        <v>74</v>
      </c>
      <c r="C560" s="12" t="s">
        <v>2</v>
      </c>
      <c r="Q560" s="12">
        <v>25.66</v>
      </c>
      <c r="S560" s="12">
        <v>26.76</v>
      </c>
      <c r="T560" s="12">
        <v>28</v>
      </c>
      <c r="U560" s="12">
        <v>31.32</v>
      </c>
      <c r="V560" s="12">
        <v>36.86</v>
      </c>
      <c r="W560" s="12">
        <v>30.6</v>
      </c>
      <c r="X560" s="12">
        <v>35.880000000000003</v>
      </c>
      <c r="Y560" s="12">
        <v>37.26</v>
      </c>
      <c r="Z560" s="12">
        <v>30.24</v>
      </c>
      <c r="AA560" s="12">
        <v>35.31</v>
      </c>
      <c r="AB560" s="12">
        <v>34.6</v>
      </c>
      <c r="AC560" s="12">
        <v>35.76</v>
      </c>
      <c r="AD560" s="12">
        <v>33.21</v>
      </c>
      <c r="AE560" s="12">
        <v>31.93</v>
      </c>
      <c r="AF560" s="12">
        <v>38.479999999999997</v>
      </c>
      <c r="AG560" s="12">
        <v>31.8</v>
      </c>
      <c r="AH560" s="12">
        <v>58.7</v>
      </c>
      <c r="AK560" s="12">
        <v>45.58</v>
      </c>
      <c r="AL560" s="12">
        <v>29.99</v>
      </c>
      <c r="AM560" s="12">
        <v>56.69</v>
      </c>
      <c r="AP560" s="12">
        <v>52.7</v>
      </c>
      <c r="AQ560" s="12">
        <v>44.41</v>
      </c>
      <c r="AR560" s="12">
        <v>43.6</v>
      </c>
      <c r="AS560" s="12">
        <v>42.82</v>
      </c>
      <c r="AU560" s="22">
        <f t="shared" si="18"/>
        <v>58.7</v>
      </c>
    </row>
    <row r="561" spans="1:47" s="12" customFormat="1" x14ac:dyDescent="0.2">
      <c r="A561" s="169" t="s">
        <v>417</v>
      </c>
      <c r="B561" s="12" t="s">
        <v>74</v>
      </c>
      <c r="C561" s="12" t="s">
        <v>3</v>
      </c>
      <c r="T561" s="12">
        <v>26.7</v>
      </c>
      <c r="V561" s="12">
        <v>21.86</v>
      </c>
      <c r="X561" s="12">
        <v>23.06</v>
      </c>
      <c r="Y561" s="12">
        <v>20.71</v>
      </c>
      <c r="Z561" s="12">
        <v>44.01</v>
      </c>
      <c r="AA561" s="12">
        <v>30.16</v>
      </c>
      <c r="AB561" s="12">
        <v>30.07</v>
      </c>
      <c r="AD561" s="12">
        <v>33.56</v>
      </c>
      <c r="AE561" s="12">
        <v>38.58</v>
      </c>
      <c r="AF561" s="12">
        <v>23.04</v>
      </c>
      <c r="AH561" s="12">
        <v>25.03</v>
      </c>
      <c r="AK561" s="12">
        <v>28.4</v>
      </c>
      <c r="AL561" s="12">
        <v>47.13</v>
      </c>
      <c r="AM561" s="12">
        <v>24.46</v>
      </c>
      <c r="AN561" s="12">
        <v>29.3</v>
      </c>
      <c r="AO561" s="12">
        <v>32.33</v>
      </c>
      <c r="AP561" s="12">
        <v>27.29</v>
      </c>
      <c r="AS561" s="12">
        <v>26.95</v>
      </c>
      <c r="AU561" s="22">
        <f t="shared" si="18"/>
        <v>47.13</v>
      </c>
    </row>
    <row r="562" spans="1:47" s="12" customFormat="1" x14ac:dyDescent="0.2">
      <c r="A562" s="169" t="s">
        <v>417</v>
      </c>
      <c r="B562" s="12" t="s">
        <v>75</v>
      </c>
      <c r="C562" s="12" t="s">
        <v>4</v>
      </c>
      <c r="U562" s="12">
        <v>32.56</v>
      </c>
      <c r="W562" s="12">
        <v>20.48</v>
      </c>
      <c r="X562" s="12">
        <v>22.08</v>
      </c>
      <c r="AA562" s="12">
        <v>39.97</v>
      </c>
      <c r="AB562" s="12">
        <v>27.92</v>
      </c>
      <c r="AD562" s="12">
        <v>43.01</v>
      </c>
      <c r="AE562" s="12">
        <v>45.79</v>
      </c>
      <c r="AF562" s="12">
        <v>34.35</v>
      </c>
      <c r="AG562" s="12">
        <v>33.78</v>
      </c>
      <c r="AK562" s="12">
        <v>28.1</v>
      </c>
      <c r="AL562" s="12">
        <v>31.32</v>
      </c>
      <c r="AN562" s="12">
        <v>36.630000000000003</v>
      </c>
      <c r="AO562" s="12">
        <v>36.47</v>
      </c>
      <c r="AP562" s="12">
        <v>32.89</v>
      </c>
      <c r="AQ562" s="12">
        <v>41.28</v>
      </c>
      <c r="AR562" s="12">
        <v>26.01</v>
      </c>
      <c r="AS562" s="12">
        <v>45.93</v>
      </c>
      <c r="AU562" s="22">
        <f t="shared" si="18"/>
        <v>45.93</v>
      </c>
    </row>
    <row r="563" spans="1:47" s="12" customFormat="1" x14ac:dyDescent="0.2">
      <c r="A563" s="169" t="s">
        <v>417</v>
      </c>
      <c r="B563" s="12" t="s">
        <v>75</v>
      </c>
      <c r="C563" s="12" t="s">
        <v>5</v>
      </c>
      <c r="Q563" s="12">
        <v>21.3</v>
      </c>
      <c r="R563" s="12">
        <v>26.56</v>
      </c>
      <c r="V563" s="12">
        <v>23.58</v>
      </c>
      <c r="Y563" s="12">
        <v>33.85</v>
      </c>
      <c r="Z563" s="12">
        <v>31.29</v>
      </c>
      <c r="AC563" s="12">
        <v>32.22</v>
      </c>
      <c r="AD563" s="12">
        <v>31.75</v>
      </c>
      <c r="AE563" s="12">
        <v>28.94</v>
      </c>
      <c r="AH563" s="12">
        <v>41.93</v>
      </c>
      <c r="AK563" s="12">
        <v>24.99</v>
      </c>
      <c r="AL563" s="12">
        <v>23.02</v>
      </c>
      <c r="AN563" s="12">
        <v>22.09</v>
      </c>
      <c r="AP563" s="12">
        <v>28.76</v>
      </c>
      <c r="AQ563" s="12">
        <v>34.28</v>
      </c>
      <c r="AR563" s="12">
        <v>35.479999999999997</v>
      </c>
      <c r="AS563" s="12">
        <v>33.43</v>
      </c>
      <c r="AU563" s="22">
        <f t="shared" si="18"/>
        <v>41.93</v>
      </c>
    </row>
    <row r="564" spans="1:47" s="12" customFormat="1" x14ac:dyDescent="0.2">
      <c r="A564" s="169" t="s">
        <v>417</v>
      </c>
      <c r="B564" s="12" t="s">
        <v>76</v>
      </c>
      <c r="C564" s="12" t="s">
        <v>6</v>
      </c>
      <c r="Q564" s="12">
        <v>21.38</v>
      </c>
      <c r="T564" s="12">
        <v>25.74</v>
      </c>
      <c r="U564" s="12">
        <v>27.7</v>
      </c>
      <c r="V564" s="12">
        <v>26.6</v>
      </c>
      <c r="W564" s="12">
        <v>28.78</v>
      </c>
      <c r="AA564" s="12">
        <v>36.69</v>
      </c>
      <c r="AB564" s="12">
        <v>33.58</v>
      </c>
      <c r="AD564" s="12">
        <v>37.14</v>
      </c>
      <c r="AF564" s="12">
        <v>35.229999999999997</v>
      </c>
      <c r="AG564" s="12">
        <v>32.96</v>
      </c>
      <c r="AH564" s="12">
        <v>34.97</v>
      </c>
      <c r="AK564" s="12">
        <v>45.37</v>
      </c>
      <c r="AU564" s="22">
        <f t="shared" si="18"/>
        <v>45.37</v>
      </c>
    </row>
    <row r="565" spans="1:47" s="12" customFormat="1" x14ac:dyDescent="0.2">
      <c r="A565" s="169" t="s">
        <v>417</v>
      </c>
      <c r="B565" s="12" t="s">
        <v>76</v>
      </c>
      <c r="C565" s="12" t="s">
        <v>7</v>
      </c>
      <c r="Y565" s="12">
        <v>18.59</v>
      </c>
      <c r="AC565" s="12">
        <v>18.440000000000001</v>
      </c>
      <c r="AK565" s="12">
        <v>34.35</v>
      </c>
      <c r="AL565" s="12">
        <v>31.38</v>
      </c>
      <c r="AM565" s="12">
        <v>31.77</v>
      </c>
      <c r="AN565" s="12">
        <v>30.29</v>
      </c>
      <c r="AO565" s="12">
        <v>40.229999999999997</v>
      </c>
      <c r="AP565" s="12">
        <v>37.659999999999997</v>
      </c>
      <c r="AU565" s="22">
        <f t="shared" ref="AU565:AU596" si="19">IF(ISERROR(LARGE(D565:AT565,1)),"No Rec",(LARGE(D565:AT565,1)))</f>
        <v>40.229999999999997</v>
      </c>
    </row>
    <row r="566" spans="1:47" s="12" customFormat="1" x14ac:dyDescent="0.2">
      <c r="A566" s="169" t="s">
        <v>417</v>
      </c>
      <c r="B566" s="12" t="s">
        <v>77</v>
      </c>
      <c r="C566" s="12" t="s">
        <v>8</v>
      </c>
      <c r="AM566" s="12">
        <v>21.58</v>
      </c>
      <c r="AN566" s="12">
        <v>17.43</v>
      </c>
      <c r="AQ566" s="12">
        <v>28.49</v>
      </c>
      <c r="AU566" s="22">
        <f t="shared" si="19"/>
        <v>28.49</v>
      </c>
    </row>
    <row r="567" spans="1:47" s="12" customFormat="1" x14ac:dyDescent="0.2">
      <c r="A567" s="169" t="s">
        <v>417</v>
      </c>
      <c r="B567" s="12" t="s">
        <v>77</v>
      </c>
      <c r="C567" s="12" t="s">
        <v>49</v>
      </c>
      <c r="AU567" s="22" t="str">
        <f t="shared" si="19"/>
        <v>No Rec</v>
      </c>
    </row>
    <row r="568" spans="1:47" s="12" customFormat="1" x14ac:dyDescent="0.2">
      <c r="A568" s="169" t="s">
        <v>417</v>
      </c>
      <c r="B568" s="12" t="s">
        <v>77</v>
      </c>
      <c r="C568" s="12" t="s">
        <v>50</v>
      </c>
      <c r="AU568" s="22" t="str">
        <f t="shared" si="19"/>
        <v>No Rec</v>
      </c>
    </row>
    <row r="569" spans="1:47" s="12" customFormat="1" x14ac:dyDescent="0.2">
      <c r="A569" s="169" t="s">
        <v>417</v>
      </c>
      <c r="B569" s="12" t="s">
        <v>76</v>
      </c>
      <c r="C569" s="12" t="s">
        <v>9</v>
      </c>
      <c r="Q569" s="12">
        <v>14.56</v>
      </c>
      <c r="S569" s="12">
        <v>12.2</v>
      </c>
      <c r="V569" s="12">
        <v>28.26</v>
      </c>
      <c r="W569" s="12">
        <v>30.6</v>
      </c>
      <c r="X569" s="12">
        <v>31.8</v>
      </c>
      <c r="Y569" s="12">
        <v>21.94</v>
      </c>
      <c r="AC569" s="12">
        <v>24.57</v>
      </c>
      <c r="AE569" s="12">
        <v>19.37</v>
      </c>
      <c r="AF569" s="12">
        <v>26.52</v>
      </c>
      <c r="AG569" s="12">
        <v>30.58</v>
      </c>
      <c r="AL569" s="12">
        <v>50.84</v>
      </c>
      <c r="AM569" s="12">
        <v>16.510000000000002</v>
      </c>
      <c r="AN569" s="12">
        <v>50.02</v>
      </c>
      <c r="AP569" s="12">
        <v>49.09</v>
      </c>
      <c r="AR569" s="12">
        <v>14.52</v>
      </c>
      <c r="AS569" s="12">
        <v>14.13</v>
      </c>
      <c r="AU569" s="22">
        <f t="shared" si="19"/>
        <v>50.84</v>
      </c>
    </row>
    <row r="570" spans="1:47" s="12" customFormat="1" x14ac:dyDescent="0.2">
      <c r="A570" s="169" t="s">
        <v>417</v>
      </c>
      <c r="B570" s="12" t="s">
        <v>76</v>
      </c>
      <c r="C570" s="12" t="s">
        <v>10</v>
      </c>
      <c r="Q570" s="12">
        <v>17.98</v>
      </c>
      <c r="R570" s="12">
        <v>21.4</v>
      </c>
      <c r="S570" s="12">
        <v>23.92</v>
      </c>
      <c r="T570" s="12">
        <v>18.239999999999998</v>
      </c>
      <c r="U570" s="12">
        <v>36.08</v>
      </c>
      <c r="V570" s="12">
        <v>30.84</v>
      </c>
      <c r="W570" s="12">
        <v>29.9</v>
      </c>
      <c r="X570" s="12">
        <v>32.06</v>
      </c>
      <c r="Y570" s="12">
        <v>32.229999999999997</v>
      </c>
      <c r="Z570" s="12">
        <v>31.33</v>
      </c>
      <c r="AA570" s="12">
        <v>18.82</v>
      </c>
      <c r="AB570" s="12">
        <v>28.89</v>
      </c>
      <c r="AC570" s="12">
        <v>29.76</v>
      </c>
      <c r="AH570" s="12">
        <v>29.73</v>
      </c>
      <c r="AN570" s="12">
        <v>34.659999999999997</v>
      </c>
      <c r="AO570" s="12">
        <v>13.26</v>
      </c>
      <c r="AP570" s="12">
        <v>34.01</v>
      </c>
      <c r="AR570" s="12">
        <v>46.74</v>
      </c>
      <c r="AS570" s="12">
        <v>46.99</v>
      </c>
      <c r="AU570" s="22">
        <f t="shared" si="19"/>
        <v>46.99</v>
      </c>
    </row>
    <row r="571" spans="1:47" s="12" customFormat="1" x14ac:dyDescent="0.2">
      <c r="A571" s="169" t="s">
        <v>417</v>
      </c>
      <c r="B571" s="12" t="s">
        <v>76</v>
      </c>
      <c r="C571" s="12" t="s">
        <v>11</v>
      </c>
      <c r="S571" s="12">
        <v>12.58</v>
      </c>
      <c r="T571" s="12">
        <v>10.76</v>
      </c>
      <c r="U571" s="12">
        <v>18.66</v>
      </c>
      <c r="V571" s="12">
        <v>21.9</v>
      </c>
      <c r="W571" s="12">
        <v>24.3</v>
      </c>
      <c r="X571" s="12">
        <v>16.34</v>
      </c>
      <c r="Y571" s="12">
        <v>36.68</v>
      </c>
      <c r="Z571" s="12">
        <v>32.96</v>
      </c>
      <c r="AA571" s="12">
        <v>22.03</v>
      </c>
      <c r="AB571" s="12">
        <v>23.66</v>
      </c>
      <c r="AC571" s="12">
        <v>21.5</v>
      </c>
      <c r="AD571" s="12">
        <v>24.13</v>
      </c>
      <c r="AE571" s="12">
        <v>25.66</v>
      </c>
      <c r="AF571" s="12">
        <v>15.68</v>
      </c>
      <c r="AG571" s="12">
        <v>29.05</v>
      </c>
      <c r="AH571" s="12">
        <v>26.43</v>
      </c>
      <c r="AK571" s="12">
        <v>19.53</v>
      </c>
      <c r="AL571" s="12">
        <v>19.91</v>
      </c>
      <c r="AN571" s="12">
        <v>44.57</v>
      </c>
      <c r="AO571" s="12">
        <v>24.22</v>
      </c>
      <c r="AP571" s="12">
        <v>22</v>
      </c>
      <c r="AR571" s="12">
        <v>12.89</v>
      </c>
      <c r="AS571" s="12">
        <v>22.36</v>
      </c>
      <c r="AU571" s="22">
        <f t="shared" si="19"/>
        <v>44.57</v>
      </c>
    </row>
    <row r="572" spans="1:47" s="12" customFormat="1" x14ac:dyDescent="0.2">
      <c r="A572" s="169" t="s">
        <v>417</v>
      </c>
      <c r="B572" s="12" t="s">
        <v>77</v>
      </c>
      <c r="C572" s="12" t="s">
        <v>12</v>
      </c>
      <c r="T572" s="12">
        <v>27.68</v>
      </c>
      <c r="AA572" s="12">
        <v>41.19</v>
      </c>
      <c r="AB572" s="12">
        <v>38.43</v>
      </c>
      <c r="AC572" s="12">
        <v>27.47</v>
      </c>
      <c r="AD572" s="12">
        <v>28.97</v>
      </c>
      <c r="AE572" s="12">
        <v>28.57</v>
      </c>
      <c r="AF572" s="12">
        <v>30.47</v>
      </c>
      <c r="AG572" s="12">
        <v>33.020000000000003</v>
      </c>
      <c r="AH572" s="12">
        <v>32.25</v>
      </c>
      <c r="AK572" s="12">
        <v>28.32</v>
      </c>
      <c r="AL572" s="12">
        <v>30.96</v>
      </c>
      <c r="AM572" s="12">
        <v>30.11</v>
      </c>
      <c r="AN572" s="12">
        <v>39.159999999999997</v>
      </c>
      <c r="AO572" s="12">
        <v>30.45</v>
      </c>
      <c r="AP572" s="12">
        <v>32.299999999999997</v>
      </c>
      <c r="AR572" s="12">
        <v>33.729999999999997</v>
      </c>
      <c r="AS572" s="12">
        <v>21.73</v>
      </c>
      <c r="AU572" s="22">
        <f t="shared" si="19"/>
        <v>41.19</v>
      </c>
    </row>
    <row r="573" spans="1:47" s="12" customFormat="1" x14ac:dyDescent="0.2">
      <c r="A573" s="169" t="s">
        <v>417</v>
      </c>
      <c r="B573" s="12" t="s">
        <v>77</v>
      </c>
      <c r="C573" s="12" t="s">
        <v>13</v>
      </c>
      <c r="W573" s="12">
        <v>12.94</v>
      </c>
      <c r="Y573" s="12">
        <v>10.86</v>
      </c>
      <c r="Z573" s="12">
        <v>13.85</v>
      </c>
      <c r="AA573" s="12">
        <v>13.65</v>
      </c>
      <c r="AB573" s="12">
        <v>15.07</v>
      </c>
      <c r="AC573" s="12">
        <v>34.71</v>
      </c>
      <c r="AD573" s="12">
        <v>35.46</v>
      </c>
      <c r="AE573" s="12">
        <v>38.19</v>
      </c>
      <c r="AF573" s="12">
        <v>36.14</v>
      </c>
      <c r="AG573" s="12">
        <v>33.64</v>
      </c>
      <c r="AH573" s="12">
        <v>30.31</v>
      </c>
      <c r="AK573" s="12">
        <v>36.270000000000003</v>
      </c>
      <c r="AL573" s="12">
        <v>34.79</v>
      </c>
      <c r="AM573" s="12">
        <v>34.76</v>
      </c>
      <c r="AN573" s="12">
        <v>14.69</v>
      </c>
      <c r="AO573" s="12">
        <v>30.1</v>
      </c>
      <c r="AP573" s="12">
        <v>30.24</v>
      </c>
      <c r="AQ573" s="12">
        <v>29.17</v>
      </c>
      <c r="AR573" s="12">
        <v>30.78</v>
      </c>
      <c r="AU573" s="22">
        <f t="shared" si="19"/>
        <v>38.19</v>
      </c>
    </row>
    <row r="574" spans="1:47" s="12" customFormat="1" x14ac:dyDescent="0.2">
      <c r="A574" s="169" t="s">
        <v>417</v>
      </c>
      <c r="B574" s="12" t="s">
        <v>77</v>
      </c>
      <c r="C574" s="12" t="s">
        <v>14</v>
      </c>
      <c r="S574" s="12">
        <v>26.72</v>
      </c>
      <c r="X574" s="12">
        <v>20.92</v>
      </c>
      <c r="Z574" s="12">
        <v>21.41</v>
      </c>
      <c r="AA574" s="12">
        <v>20.37</v>
      </c>
      <c r="AH574" s="12">
        <v>31.22</v>
      </c>
      <c r="AK574" s="12">
        <v>27.59</v>
      </c>
      <c r="AM574" s="12">
        <v>27.82</v>
      </c>
      <c r="AR574" s="12">
        <v>34.450000000000003</v>
      </c>
      <c r="AS574" s="12">
        <v>32.979999999999997</v>
      </c>
      <c r="AU574" s="22">
        <f t="shared" si="19"/>
        <v>34.450000000000003</v>
      </c>
    </row>
    <row r="575" spans="1:47" s="12" customFormat="1" x14ac:dyDescent="0.2">
      <c r="A575" s="169" t="s">
        <v>417</v>
      </c>
      <c r="B575" s="12" t="s">
        <v>77</v>
      </c>
      <c r="C575" s="12" t="s">
        <v>15</v>
      </c>
      <c r="T575" s="12">
        <v>27.56</v>
      </c>
      <c r="AB575" s="12">
        <v>19.670000000000002</v>
      </c>
      <c r="AD575" s="12">
        <v>19.84</v>
      </c>
      <c r="AE575" s="12">
        <v>19.38</v>
      </c>
      <c r="AG575" s="12">
        <v>19.18</v>
      </c>
      <c r="AR575" s="12">
        <v>18.57</v>
      </c>
      <c r="AS575" s="12">
        <v>17.02</v>
      </c>
      <c r="AU575" s="22">
        <f t="shared" si="19"/>
        <v>27.56</v>
      </c>
    </row>
    <row r="576" spans="1:47" s="12" customFormat="1" x14ac:dyDescent="0.2">
      <c r="A576" s="169" t="s">
        <v>417</v>
      </c>
      <c r="B576" s="12" t="s">
        <v>77</v>
      </c>
      <c r="C576" s="12" t="s">
        <v>16</v>
      </c>
      <c r="X576" s="12">
        <v>22</v>
      </c>
      <c r="Y576" s="12">
        <v>24.61</v>
      </c>
      <c r="AG576" s="12">
        <v>17.88</v>
      </c>
      <c r="AH576" s="12">
        <v>20.38</v>
      </c>
      <c r="AK576" s="12">
        <v>20.11</v>
      </c>
      <c r="AO576" s="12">
        <v>26.11</v>
      </c>
      <c r="AP576" s="12">
        <v>24.81</v>
      </c>
      <c r="AU576" s="22">
        <f t="shared" si="19"/>
        <v>26.11</v>
      </c>
    </row>
    <row r="577" spans="1:47" s="12" customFormat="1" x14ac:dyDescent="0.2">
      <c r="A577" s="169" t="s">
        <v>417</v>
      </c>
      <c r="B577" s="12" t="s">
        <v>78</v>
      </c>
      <c r="C577" s="12" t="s">
        <v>17</v>
      </c>
      <c r="AD577" s="12">
        <v>20.09</v>
      </c>
      <c r="AK577" s="12">
        <v>18.809999999999999</v>
      </c>
      <c r="AL577" s="12">
        <v>22.87</v>
      </c>
      <c r="AN577" s="12">
        <v>25.03</v>
      </c>
      <c r="AQ577" s="12">
        <v>29.94</v>
      </c>
      <c r="AS577" s="12">
        <v>26.83</v>
      </c>
      <c r="AU577" s="22">
        <f t="shared" si="19"/>
        <v>29.94</v>
      </c>
    </row>
    <row r="578" spans="1:47" s="12" customFormat="1" x14ac:dyDescent="0.2">
      <c r="A578" s="169" t="s">
        <v>417</v>
      </c>
      <c r="B578" s="12" t="s">
        <v>78</v>
      </c>
      <c r="C578" s="12" t="s">
        <v>51</v>
      </c>
      <c r="AR578" s="12">
        <v>18.989999999999998</v>
      </c>
      <c r="AU578" s="22">
        <f t="shared" si="19"/>
        <v>18.989999999999998</v>
      </c>
    </row>
    <row r="579" spans="1:47" s="12" customFormat="1" x14ac:dyDescent="0.2">
      <c r="A579" s="169" t="s">
        <v>417</v>
      </c>
      <c r="B579" s="12" t="s">
        <v>78</v>
      </c>
      <c r="C579" s="12" t="s">
        <v>52</v>
      </c>
      <c r="AU579" s="22" t="str">
        <f t="shared" si="19"/>
        <v>No Rec</v>
      </c>
    </row>
    <row r="580" spans="1:47" s="12" customFormat="1" x14ac:dyDescent="0.2">
      <c r="A580" s="169" t="s">
        <v>417</v>
      </c>
      <c r="B580" s="12" t="s">
        <v>78</v>
      </c>
      <c r="C580" s="12" t="s">
        <v>53</v>
      </c>
      <c r="AU580" s="22" t="str">
        <f t="shared" si="19"/>
        <v>No Rec</v>
      </c>
    </row>
    <row r="581" spans="1:47" s="12" customFormat="1" x14ac:dyDescent="0.2">
      <c r="A581" s="169" t="s">
        <v>417</v>
      </c>
      <c r="B581" s="12" t="s">
        <v>79</v>
      </c>
      <c r="C581" s="12" t="s">
        <v>19</v>
      </c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12">
        <v>40.840000000000003</v>
      </c>
      <c r="AF581" s="12">
        <v>28.42</v>
      </c>
      <c r="AK581" s="12">
        <v>32.630000000000003</v>
      </c>
      <c r="AM581" s="12">
        <v>36.5</v>
      </c>
      <c r="AO581" s="12">
        <v>26.54</v>
      </c>
      <c r="AQ581" s="12">
        <v>33.340000000000003</v>
      </c>
      <c r="AR581" s="12">
        <v>35.39</v>
      </c>
      <c r="AS581" s="12">
        <v>32.369999999999997</v>
      </c>
      <c r="AU581" s="22">
        <f t="shared" si="19"/>
        <v>40.840000000000003</v>
      </c>
    </row>
    <row r="582" spans="1:47" s="12" customFormat="1" x14ac:dyDescent="0.2">
      <c r="A582" s="169" t="s">
        <v>417</v>
      </c>
      <c r="B582" s="12" t="s">
        <v>79</v>
      </c>
      <c r="C582" s="12" t="s">
        <v>0</v>
      </c>
      <c r="F582" s="12">
        <v>55.92</v>
      </c>
      <c r="P582" s="12">
        <v>34.36</v>
      </c>
      <c r="Q582" s="12">
        <v>37.22</v>
      </c>
      <c r="R582" s="12">
        <v>31.42</v>
      </c>
      <c r="S582" s="12">
        <v>46.04</v>
      </c>
      <c r="T582" s="12">
        <v>39.9</v>
      </c>
      <c r="U582" s="12">
        <v>24.4</v>
      </c>
      <c r="V582" s="12">
        <v>30.68</v>
      </c>
      <c r="W582" s="12">
        <v>30.2</v>
      </c>
      <c r="X582" s="12">
        <v>40.200000000000003</v>
      </c>
      <c r="Y582" s="12">
        <v>36.07</v>
      </c>
      <c r="AA582" s="12">
        <v>32.200000000000003</v>
      </c>
      <c r="AB582" s="12">
        <v>28.73</v>
      </c>
      <c r="AC582" s="12">
        <v>39.08</v>
      </c>
      <c r="AD582" s="12">
        <v>32.57</v>
      </c>
      <c r="AE582" s="12">
        <v>43.8</v>
      </c>
      <c r="AF582" s="12">
        <v>36.07</v>
      </c>
      <c r="AG582" s="12">
        <v>31.26</v>
      </c>
      <c r="AH582" s="12">
        <v>34.64</v>
      </c>
      <c r="AM582" s="12">
        <v>34.590000000000003</v>
      </c>
      <c r="AP582" s="12">
        <v>35.020000000000003</v>
      </c>
      <c r="AS582" s="12">
        <v>40.799999999999997</v>
      </c>
      <c r="AU582" s="22">
        <f t="shared" si="19"/>
        <v>55.92</v>
      </c>
    </row>
    <row r="583" spans="1:47" s="12" customFormat="1" x14ac:dyDescent="0.2">
      <c r="A583" s="169" t="s">
        <v>417</v>
      </c>
      <c r="B583" s="12" t="s">
        <v>79</v>
      </c>
      <c r="C583" s="12" t="s">
        <v>1</v>
      </c>
      <c r="O583" s="12">
        <v>34.54</v>
      </c>
      <c r="P583" s="12">
        <v>37.76</v>
      </c>
      <c r="Q583" s="12">
        <v>40.799999999999997</v>
      </c>
      <c r="R583" s="12">
        <v>28.7</v>
      </c>
      <c r="S583" s="12">
        <v>34.380000000000003</v>
      </c>
      <c r="T583" s="12">
        <v>46.64</v>
      </c>
      <c r="U583" s="12">
        <v>41.22</v>
      </c>
      <c r="V583" s="12">
        <v>47.04</v>
      </c>
      <c r="W583" s="12">
        <v>44.9</v>
      </c>
      <c r="X583" s="12">
        <v>25.88</v>
      </c>
      <c r="Y583" s="12">
        <v>38.950000000000003</v>
      </c>
      <c r="Z583" s="12">
        <v>37.89</v>
      </c>
      <c r="AA583" s="12">
        <v>23.3</v>
      </c>
      <c r="AB583" s="12">
        <v>39.26</v>
      </c>
      <c r="AD583" s="12">
        <v>27.13</v>
      </c>
      <c r="AE583" s="12">
        <v>31.66</v>
      </c>
      <c r="AF583" s="12">
        <v>30.27</v>
      </c>
      <c r="AH583" s="12">
        <v>37.24</v>
      </c>
      <c r="AK583" s="12">
        <v>26.65</v>
      </c>
      <c r="AL583" s="12">
        <v>39.1</v>
      </c>
      <c r="AM583" s="12">
        <v>28.11</v>
      </c>
      <c r="AN583" s="12">
        <v>28.42</v>
      </c>
      <c r="AO583" s="12">
        <v>27.14</v>
      </c>
      <c r="AP583" s="12">
        <v>20.63</v>
      </c>
      <c r="AU583" s="22">
        <f t="shared" si="19"/>
        <v>47.04</v>
      </c>
    </row>
    <row r="584" spans="1:47" s="12" customFormat="1" x14ac:dyDescent="0.2">
      <c r="A584" s="169" t="s">
        <v>417</v>
      </c>
      <c r="B584" s="12" t="s">
        <v>80</v>
      </c>
      <c r="C584" s="12" t="s">
        <v>2</v>
      </c>
      <c r="O584" s="12">
        <v>37.880000000000003</v>
      </c>
      <c r="Q584" s="12">
        <v>38.020000000000003</v>
      </c>
      <c r="R584" s="12">
        <v>38.020000000000003</v>
      </c>
      <c r="S584" s="12">
        <v>38.479999999999997</v>
      </c>
      <c r="U584" s="12">
        <v>34.64</v>
      </c>
      <c r="V584" s="12">
        <v>34.24</v>
      </c>
      <c r="W584" s="12">
        <v>31.7</v>
      </c>
      <c r="AA584" s="12">
        <v>41.8</v>
      </c>
      <c r="AB584" s="12">
        <v>40.840000000000003</v>
      </c>
      <c r="AC584" s="12">
        <v>40.44</v>
      </c>
      <c r="AD584" s="12">
        <v>35.21</v>
      </c>
      <c r="AE584" s="12">
        <v>34.020000000000003</v>
      </c>
      <c r="AF584" s="12">
        <v>31.9</v>
      </c>
      <c r="AG584" s="12">
        <v>32.85</v>
      </c>
      <c r="AH584" s="12">
        <v>39.67</v>
      </c>
      <c r="AM584" s="12">
        <v>22.01</v>
      </c>
      <c r="AN584" s="12">
        <v>28.71</v>
      </c>
      <c r="AP584" s="12">
        <v>40.19</v>
      </c>
      <c r="AQ584" s="12">
        <v>36.090000000000003</v>
      </c>
      <c r="AR584" s="12">
        <v>37.96</v>
      </c>
      <c r="AU584" s="22">
        <f t="shared" si="19"/>
        <v>41.8</v>
      </c>
    </row>
    <row r="585" spans="1:47" s="12" customFormat="1" x14ac:dyDescent="0.2">
      <c r="A585" s="169" t="s">
        <v>417</v>
      </c>
      <c r="B585" s="12" t="s">
        <v>80</v>
      </c>
      <c r="C585" s="12" t="s">
        <v>3</v>
      </c>
      <c r="O585" s="12">
        <v>28.08</v>
      </c>
      <c r="P585" s="12">
        <v>27.58</v>
      </c>
      <c r="S585" s="12">
        <v>37.6</v>
      </c>
      <c r="T585" s="12">
        <v>36.9</v>
      </c>
      <c r="X585" s="12">
        <v>35.22</v>
      </c>
      <c r="Z585" s="12">
        <v>22.2</v>
      </c>
      <c r="AA585" s="12">
        <v>26.9</v>
      </c>
      <c r="AB585" s="12">
        <v>36.369999999999997</v>
      </c>
      <c r="AD585" s="12">
        <v>29.28</v>
      </c>
      <c r="AE585" s="12">
        <v>38.21</v>
      </c>
      <c r="AF585" s="12">
        <v>40.369999999999997</v>
      </c>
      <c r="AG585" s="12">
        <v>34.25</v>
      </c>
      <c r="AH585" s="12">
        <v>33.85</v>
      </c>
      <c r="AL585" s="12">
        <v>22.09</v>
      </c>
      <c r="AM585" s="12">
        <v>23.82</v>
      </c>
      <c r="AN585" s="12">
        <v>28.92</v>
      </c>
      <c r="AO585" s="12">
        <v>22.62</v>
      </c>
      <c r="AP585" s="12">
        <v>21.06</v>
      </c>
      <c r="AQ585" s="12">
        <v>31.31</v>
      </c>
      <c r="AS585" s="12">
        <v>26.63</v>
      </c>
      <c r="AU585" s="22">
        <f t="shared" si="19"/>
        <v>40.369999999999997</v>
      </c>
    </row>
    <row r="586" spans="1:47" s="12" customFormat="1" x14ac:dyDescent="0.2">
      <c r="A586" s="169" t="s">
        <v>417</v>
      </c>
      <c r="B586" s="12" t="s">
        <v>81</v>
      </c>
      <c r="C586" s="12" t="s">
        <v>4</v>
      </c>
      <c r="O586" s="12">
        <v>35.22</v>
      </c>
      <c r="Q586" s="12">
        <v>40.26</v>
      </c>
      <c r="R586" s="12">
        <v>38.14</v>
      </c>
      <c r="T586" s="12">
        <v>31.84</v>
      </c>
      <c r="U586" s="12">
        <v>25.1</v>
      </c>
      <c r="V586" s="12">
        <v>30.88</v>
      </c>
      <c r="W586" s="12">
        <v>22.94</v>
      </c>
      <c r="X586" s="12">
        <v>42.26</v>
      </c>
      <c r="Y586" s="12">
        <v>39.1</v>
      </c>
      <c r="AD586" s="12">
        <v>23.66</v>
      </c>
      <c r="AE586" s="12">
        <v>29.18</v>
      </c>
      <c r="AF586" s="12">
        <v>33.51</v>
      </c>
      <c r="AH586" s="12">
        <v>24.25</v>
      </c>
      <c r="AK586" s="12">
        <v>35.549999999999997</v>
      </c>
      <c r="AL586" s="12">
        <v>34.26</v>
      </c>
      <c r="AM586" s="12">
        <v>31.1</v>
      </c>
      <c r="AN586" s="12">
        <v>29.08</v>
      </c>
      <c r="AP586" s="12">
        <v>27.63</v>
      </c>
      <c r="AQ586" s="12">
        <v>16.78</v>
      </c>
      <c r="AR586" s="12">
        <v>30.69</v>
      </c>
      <c r="AS586" s="12">
        <v>11.92</v>
      </c>
      <c r="AU586" s="22">
        <f t="shared" si="19"/>
        <v>42.26</v>
      </c>
    </row>
    <row r="587" spans="1:47" s="12" customFormat="1" x14ac:dyDescent="0.2">
      <c r="A587" s="169" t="s">
        <v>417</v>
      </c>
      <c r="B587" s="12" t="s">
        <v>81</v>
      </c>
      <c r="C587" s="12" t="s">
        <v>5</v>
      </c>
      <c r="N587" s="12">
        <v>27.04</v>
      </c>
      <c r="Q587" s="12">
        <v>24.84</v>
      </c>
      <c r="R587" s="12">
        <v>26.98</v>
      </c>
      <c r="S587" s="12">
        <v>25.48</v>
      </c>
      <c r="Y587" s="12">
        <v>22.29</v>
      </c>
      <c r="AD587" s="12">
        <v>24.13</v>
      </c>
      <c r="AM587" s="12">
        <v>19.36</v>
      </c>
      <c r="AN587" s="12">
        <v>31.55</v>
      </c>
      <c r="AO587" s="12">
        <v>35.36</v>
      </c>
      <c r="AQ587" s="12">
        <v>26.87</v>
      </c>
      <c r="AR587" s="12">
        <v>31.71</v>
      </c>
      <c r="AS587" s="12">
        <v>30.54</v>
      </c>
      <c r="AU587" s="22">
        <f t="shared" si="19"/>
        <v>35.36</v>
      </c>
    </row>
    <row r="588" spans="1:47" s="12" customFormat="1" x14ac:dyDescent="0.2">
      <c r="A588" s="169" t="s">
        <v>417</v>
      </c>
      <c r="B588" s="12" t="s">
        <v>82</v>
      </c>
      <c r="C588" s="12" t="s">
        <v>6</v>
      </c>
      <c r="N588" s="12">
        <v>25.78</v>
      </c>
      <c r="Q588" s="12">
        <v>18.7</v>
      </c>
      <c r="T588" s="12">
        <v>24.68</v>
      </c>
      <c r="U588" s="12">
        <v>29.98</v>
      </c>
      <c r="V588" s="12">
        <v>25.26</v>
      </c>
      <c r="W588" s="12">
        <v>25.6</v>
      </c>
      <c r="Z588" s="12">
        <v>15.38</v>
      </c>
      <c r="AD588" s="12">
        <v>25.83</v>
      </c>
      <c r="AE588" s="12">
        <v>29.65</v>
      </c>
      <c r="AF588" s="12">
        <v>24.49</v>
      </c>
      <c r="AG588" s="12">
        <v>23.45</v>
      </c>
      <c r="AH588" s="12">
        <v>26.04</v>
      </c>
      <c r="AU588" s="22">
        <f t="shared" si="19"/>
        <v>29.98</v>
      </c>
    </row>
    <row r="589" spans="1:47" s="12" customFormat="1" x14ac:dyDescent="0.2">
      <c r="A589" s="169" t="s">
        <v>417</v>
      </c>
      <c r="B589" s="12" t="s">
        <v>82</v>
      </c>
      <c r="C589" s="12" t="s">
        <v>7</v>
      </c>
      <c r="N589" s="12">
        <v>14.98</v>
      </c>
      <c r="R589" s="12">
        <v>19.28</v>
      </c>
      <c r="S589" s="12">
        <v>19.28</v>
      </c>
      <c r="T589" s="12">
        <v>18.46</v>
      </c>
      <c r="U589" s="12">
        <v>24</v>
      </c>
      <c r="AB589" s="12">
        <v>16.260000000000002</v>
      </c>
      <c r="AC589" s="12">
        <v>17.72</v>
      </c>
      <c r="AM589" s="12">
        <v>16.57</v>
      </c>
      <c r="AN589" s="12">
        <v>21.25</v>
      </c>
      <c r="AU589" s="22">
        <f t="shared" si="19"/>
        <v>24</v>
      </c>
    </row>
    <row r="590" spans="1:47" s="12" customFormat="1" x14ac:dyDescent="0.2">
      <c r="A590" s="169" t="s">
        <v>417</v>
      </c>
      <c r="B590" s="12" t="s">
        <v>83</v>
      </c>
      <c r="C590" s="12" t="s">
        <v>8</v>
      </c>
      <c r="W590" s="12">
        <v>15.88</v>
      </c>
      <c r="AC590" s="12">
        <v>13.39</v>
      </c>
      <c r="AU590" s="22">
        <f t="shared" si="19"/>
        <v>15.88</v>
      </c>
    </row>
    <row r="591" spans="1:47" s="12" customFormat="1" x14ac:dyDescent="0.2">
      <c r="A591" s="169" t="s">
        <v>417</v>
      </c>
      <c r="B591" s="12" t="s">
        <v>83</v>
      </c>
      <c r="C591" s="12" t="s">
        <v>49</v>
      </c>
      <c r="AE591" s="12">
        <v>13.58</v>
      </c>
      <c r="AU591" s="22">
        <f t="shared" si="19"/>
        <v>13.58</v>
      </c>
    </row>
    <row r="592" spans="1:47" s="12" customFormat="1" x14ac:dyDescent="0.2">
      <c r="A592" s="169" t="s">
        <v>417</v>
      </c>
      <c r="B592" s="12" t="s">
        <v>83</v>
      </c>
      <c r="C592" s="12" t="s">
        <v>50</v>
      </c>
      <c r="AG592" s="12">
        <v>13.15</v>
      </c>
      <c r="AU592" s="22">
        <f t="shared" si="19"/>
        <v>13.15</v>
      </c>
    </row>
    <row r="593" spans="1:47" s="12" customFormat="1" x14ac:dyDescent="0.2">
      <c r="A593" s="169" t="s">
        <v>417</v>
      </c>
      <c r="B593" s="12" t="s">
        <v>81</v>
      </c>
      <c r="C593" s="12" t="s">
        <v>9</v>
      </c>
      <c r="H593" s="12">
        <v>23.9</v>
      </c>
      <c r="Q593" s="12">
        <v>27.86</v>
      </c>
      <c r="R593" s="12">
        <v>10.06</v>
      </c>
      <c r="S593" s="12">
        <v>17.52</v>
      </c>
      <c r="U593" s="12">
        <v>34.200000000000003</v>
      </c>
      <c r="V593" s="12">
        <v>31.3</v>
      </c>
      <c r="W593" s="12">
        <v>33.22</v>
      </c>
      <c r="X593" s="12">
        <v>28.16</v>
      </c>
      <c r="AD593" s="12">
        <v>27.18</v>
      </c>
      <c r="AE593" s="12">
        <v>27.55</v>
      </c>
      <c r="AF593" s="12">
        <v>29.62</v>
      </c>
      <c r="AG593" s="12">
        <v>25.12</v>
      </c>
      <c r="AH593" s="12">
        <v>35.69</v>
      </c>
      <c r="AN593" s="12">
        <v>25.97</v>
      </c>
      <c r="AS593" s="12">
        <v>13.79</v>
      </c>
      <c r="AU593" s="22">
        <f t="shared" si="19"/>
        <v>35.69</v>
      </c>
    </row>
    <row r="594" spans="1:47" s="12" customFormat="1" x14ac:dyDescent="0.2">
      <c r="A594" s="169" t="s">
        <v>417</v>
      </c>
      <c r="B594" s="12" t="s">
        <v>81</v>
      </c>
      <c r="C594" s="12" t="s">
        <v>10</v>
      </c>
      <c r="H594" s="12">
        <v>26.42</v>
      </c>
      <c r="S594" s="12">
        <v>15.8</v>
      </c>
      <c r="T594" s="12">
        <v>20.16</v>
      </c>
      <c r="U594" s="12">
        <v>21.06</v>
      </c>
      <c r="W594" s="12">
        <v>18.5</v>
      </c>
      <c r="X594" s="12">
        <v>28.34</v>
      </c>
      <c r="Y594" s="12">
        <v>30.05</v>
      </c>
      <c r="Z594" s="12">
        <v>27.79</v>
      </c>
      <c r="AA594" s="12">
        <v>25.5</v>
      </c>
      <c r="AE594" s="12">
        <v>10.210000000000001</v>
      </c>
      <c r="AK594" s="12">
        <v>23.8</v>
      </c>
      <c r="AL594" s="12">
        <v>21.38</v>
      </c>
      <c r="AN594" s="12">
        <v>27.64</v>
      </c>
      <c r="AO594" s="12">
        <v>18.71</v>
      </c>
      <c r="AQ594" s="12">
        <v>21.34</v>
      </c>
      <c r="AR594" s="12">
        <v>27.21</v>
      </c>
      <c r="AS594" s="12">
        <v>24.86</v>
      </c>
      <c r="AU594" s="22">
        <f t="shared" si="19"/>
        <v>30.05</v>
      </c>
    </row>
    <row r="595" spans="1:47" s="12" customFormat="1" x14ac:dyDescent="0.2">
      <c r="A595" s="169" t="s">
        <v>417</v>
      </c>
      <c r="B595" s="12" t="s">
        <v>81</v>
      </c>
      <c r="C595" s="12" t="s">
        <v>11</v>
      </c>
      <c r="O595" s="12">
        <v>23.62</v>
      </c>
      <c r="P595" s="12">
        <v>15.02</v>
      </c>
      <c r="R595" s="12">
        <v>15.32</v>
      </c>
      <c r="S595" s="12">
        <v>15.38</v>
      </c>
      <c r="U595" s="12">
        <v>13.32</v>
      </c>
      <c r="V595" s="12">
        <v>18.82</v>
      </c>
      <c r="W595" s="12">
        <v>10.72</v>
      </c>
      <c r="X595" s="12">
        <v>20.9</v>
      </c>
      <c r="Y595" s="12">
        <v>23.3</v>
      </c>
      <c r="Z595" s="12">
        <v>19.45</v>
      </c>
      <c r="AA595" s="12">
        <v>17.399999999999999</v>
      </c>
      <c r="AB595" s="12">
        <v>18.07</v>
      </c>
      <c r="AC595" s="12">
        <v>28.6</v>
      </c>
      <c r="AE595" s="12">
        <v>17.2</v>
      </c>
      <c r="AF595" s="12">
        <v>19.940000000000001</v>
      </c>
      <c r="AG595" s="12">
        <v>27.94</v>
      </c>
      <c r="AM595" s="12">
        <v>22.23</v>
      </c>
      <c r="AQ595" s="12">
        <v>13</v>
      </c>
      <c r="AR595" s="12">
        <v>13.84</v>
      </c>
      <c r="AS595" s="12">
        <v>22.71</v>
      </c>
      <c r="AU595" s="22">
        <f t="shared" si="19"/>
        <v>28.6</v>
      </c>
    </row>
    <row r="596" spans="1:47" s="12" customFormat="1" x14ac:dyDescent="0.2">
      <c r="A596" s="169" t="s">
        <v>417</v>
      </c>
      <c r="B596" s="12" t="s">
        <v>82</v>
      </c>
      <c r="C596" s="12" t="s">
        <v>12</v>
      </c>
      <c r="O596" s="12">
        <v>18.34</v>
      </c>
      <c r="P596" s="12">
        <v>19.64</v>
      </c>
      <c r="Q596" s="12">
        <v>20.76</v>
      </c>
      <c r="U596" s="12">
        <v>14</v>
      </c>
      <c r="AA596" s="12">
        <v>25.1</v>
      </c>
      <c r="AB596" s="12">
        <v>15.96</v>
      </c>
      <c r="AF596" s="12">
        <v>19.47</v>
      </c>
      <c r="AG596" s="12">
        <v>16.05</v>
      </c>
      <c r="AH596" s="12">
        <v>19.47</v>
      </c>
      <c r="AK596" s="12">
        <v>16.05</v>
      </c>
      <c r="AL596" s="12">
        <v>27.1</v>
      </c>
      <c r="AO596" s="12">
        <v>16.59</v>
      </c>
      <c r="AR596" s="12">
        <v>19.57</v>
      </c>
      <c r="AU596" s="22">
        <f t="shared" si="19"/>
        <v>27.1</v>
      </c>
    </row>
    <row r="597" spans="1:47" s="12" customFormat="1" x14ac:dyDescent="0.2">
      <c r="A597" s="169" t="s">
        <v>417</v>
      </c>
      <c r="B597" s="12" t="s">
        <v>82</v>
      </c>
      <c r="C597" s="12" t="s">
        <v>13</v>
      </c>
      <c r="T597" s="12">
        <v>21.56</v>
      </c>
      <c r="U597" s="12">
        <v>20.64</v>
      </c>
      <c r="V597" s="12">
        <v>20.56</v>
      </c>
      <c r="W597" s="12">
        <v>20.68</v>
      </c>
      <c r="AB597" s="12">
        <v>21.06</v>
      </c>
      <c r="AC597" s="12">
        <v>24.64</v>
      </c>
      <c r="AM597" s="12">
        <v>14.56</v>
      </c>
      <c r="AN597" s="12">
        <v>21.69</v>
      </c>
      <c r="AO597" s="12">
        <v>21.53</v>
      </c>
      <c r="AQ597" s="12">
        <v>23.13</v>
      </c>
      <c r="AU597" s="22">
        <f t="shared" ref="AU597:AU628" si="20">IF(ISERROR(LARGE(D597:AT597,1)),"No Rec",(LARGE(D597:AT597,1)))</f>
        <v>24.64</v>
      </c>
    </row>
    <row r="598" spans="1:47" s="12" customFormat="1" x14ac:dyDescent="0.2">
      <c r="A598" s="169" t="s">
        <v>417</v>
      </c>
      <c r="B598" s="12" t="s">
        <v>83</v>
      </c>
      <c r="C598" s="12" t="s">
        <v>14</v>
      </c>
      <c r="S598" s="12">
        <v>30.44</v>
      </c>
      <c r="X598" s="12">
        <v>20.66</v>
      </c>
      <c r="Y598" s="12">
        <v>19.2</v>
      </c>
      <c r="AA598" s="12">
        <v>18.8</v>
      </c>
      <c r="AB598" s="12">
        <v>17.48</v>
      </c>
      <c r="AE598" s="12">
        <v>21.05</v>
      </c>
      <c r="AM598" s="12">
        <v>9.7100000000000009</v>
      </c>
      <c r="AR598" s="12">
        <v>19.59</v>
      </c>
      <c r="AS598" s="12">
        <v>21.49</v>
      </c>
      <c r="AU598" s="22">
        <f t="shared" si="20"/>
        <v>30.44</v>
      </c>
    </row>
    <row r="599" spans="1:47" s="12" customFormat="1" x14ac:dyDescent="0.2">
      <c r="A599" s="169" t="s">
        <v>417</v>
      </c>
      <c r="B599" s="12" t="s">
        <v>83</v>
      </c>
      <c r="C599" s="12" t="s">
        <v>15</v>
      </c>
      <c r="T599" s="12">
        <v>30.46</v>
      </c>
      <c r="W599" s="12">
        <v>25.08</v>
      </c>
      <c r="AG599" s="12">
        <v>19</v>
      </c>
      <c r="AR599" s="12">
        <v>9.75</v>
      </c>
      <c r="AS599" s="12">
        <v>11.45</v>
      </c>
      <c r="AU599" s="22">
        <f t="shared" si="20"/>
        <v>30.46</v>
      </c>
    </row>
    <row r="600" spans="1:47" s="12" customFormat="1" x14ac:dyDescent="0.2">
      <c r="A600" s="169" t="s">
        <v>417</v>
      </c>
      <c r="B600" s="12" t="s">
        <v>83</v>
      </c>
      <c r="C600" s="12" t="s">
        <v>16</v>
      </c>
      <c r="X600" s="12">
        <v>27.38</v>
      </c>
      <c r="AR600" s="12">
        <v>11.1</v>
      </c>
      <c r="AU600" s="22">
        <f t="shared" si="20"/>
        <v>27.38</v>
      </c>
    </row>
    <row r="601" spans="1:47" s="12" customFormat="1" x14ac:dyDescent="0.2">
      <c r="A601" s="169" t="s">
        <v>417</v>
      </c>
      <c r="B601" s="12" t="s">
        <v>83</v>
      </c>
      <c r="C601" s="12" t="s">
        <v>17</v>
      </c>
      <c r="AD601" s="12">
        <v>22.84</v>
      </c>
      <c r="AO601" s="12">
        <v>16.079999999999998</v>
      </c>
      <c r="AU601" s="22">
        <f t="shared" si="20"/>
        <v>22.84</v>
      </c>
    </row>
    <row r="602" spans="1:47" s="12" customFormat="1" x14ac:dyDescent="0.2">
      <c r="A602" s="169" t="s">
        <v>417</v>
      </c>
      <c r="B602" s="12" t="s">
        <v>83</v>
      </c>
      <c r="C602" s="12" t="s">
        <v>51</v>
      </c>
      <c r="AQ602" s="12">
        <v>10.61</v>
      </c>
      <c r="AR602" s="12">
        <v>10.49</v>
      </c>
      <c r="AU602" s="22">
        <f t="shared" si="20"/>
        <v>10.61</v>
      </c>
    </row>
    <row r="603" spans="1:47" s="12" customFormat="1" x14ac:dyDescent="0.2">
      <c r="A603" s="169" t="s">
        <v>417</v>
      </c>
      <c r="B603" s="12" t="s">
        <v>83</v>
      </c>
      <c r="C603" s="12" t="s">
        <v>52</v>
      </c>
      <c r="AU603" s="22" t="str">
        <f t="shared" si="20"/>
        <v>No Rec</v>
      </c>
    </row>
    <row r="604" spans="1:47" s="12" customFormat="1" x14ac:dyDescent="0.2">
      <c r="A604" s="169" t="s">
        <v>417</v>
      </c>
      <c r="B604" s="12" t="s">
        <v>83</v>
      </c>
      <c r="C604" s="12" t="s">
        <v>53</v>
      </c>
      <c r="AU604" s="22" t="str">
        <f t="shared" si="20"/>
        <v>No Rec</v>
      </c>
    </row>
    <row r="605" spans="1:47" s="12" customFormat="1" x14ac:dyDescent="0.2">
      <c r="A605" s="169" t="s">
        <v>417</v>
      </c>
      <c r="B605" s="12" t="s">
        <v>84</v>
      </c>
      <c r="C605" s="12" t="s">
        <v>19</v>
      </c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F605" s="12">
        <v>10.89</v>
      </c>
      <c r="AL605" s="12">
        <v>12.44</v>
      </c>
      <c r="AM605" s="12">
        <v>9.73</v>
      </c>
      <c r="AN605" s="12">
        <v>13.07</v>
      </c>
      <c r="AP605" s="12">
        <v>11.22</v>
      </c>
      <c r="AQ605" s="12">
        <v>10.050000000000001</v>
      </c>
      <c r="AU605" s="22">
        <f t="shared" si="20"/>
        <v>13.07</v>
      </c>
    </row>
    <row r="606" spans="1:47" s="12" customFormat="1" x14ac:dyDescent="0.2">
      <c r="A606" s="169" t="s">
        <v>417</v>
      </c>
      <c r="B606" s="12" t="s">
        <v>84</v>
      </c>
      <c r="C606" s="12" t="s">
        <v>0</v>
      </c>
      <c r="K606" s="12">
        <v>12.7</v>
      </c>
      <c r="P606" s="12">
        <v>10.82</v>
      </c>
      <c r="Q606" s="12">
        <v>10.64</v>
      </c>
      <c r="R606" s="12">
        <v>11.04</v>
      </c>
      <c r="S606" s="12">
        <v>11.7</v>
      </c>
      <c r="T606" s="12">
        <v>11.08</v>
      </c>
      <c r="U606" s="12">
        <v>10.41</v>
      </c>
      <c r="V606" s="12">
        <v>8.85</v>
      </c>
      <c r="W606" s="12">
        <v>13.05</v>
      </c>
      <c r="X606" s="12">
        <v>12.52</v>
      </c>
      <c r="Y606" s="12">
        <v>13.07</v>
      </c>
      <c r="Z606" s="12">
        <v>13.42</v>
      </c>
      <c r="AA606" s="12">
        <v>9.23</v>
      </c>
      <c r="AB606" s="12">
        <v>12.82</v>
      </c>
      <c r="AC606" s="12">
        <v>12.3</v>
      </c>
      <c r="AD606" s="12">
        <v>9.35</v>
      </c>
      <c r="AE606" s="12">
        <v>11.05</v>
      </c>
      <c r="AF606" s="12">
        <v>12.93</v>
      </c>
      <c r="AG606" s="12">
        <v>10.039999999999999</v>
      </c>
      <c r="AH606" s="12">
        <v>10.84</v>
      </c>
      <c r="AL606" s="12">
        <v>9.76</v>
      </c>
      <c r="AM606" s="12">
        <v>8.23</v>
      </c>
      <c r="AN606" s="12">
        <v>16.18</v>
      </c>
      <c r="AO606" s="12">
        <v>15.23</v>
      </c>
      <c r="AP606" s="12">
        <v>9.92</v>
      </c>
      <c r="AQ606" s="12">
        <v>11.06</v>
      </c>
      <c r="AR606" s="12">
        <v>11.83</v>
      </c>
      <c r="AS606" s="12">
        <v>12.56</v>
      </c>
      <c r="AU606" s="22">
        <f t="shared" si="20"/>
        <v>16.18</v>
      </c>
    </row>
    <row r="607" spans="1:47" s="12" customFormat="1" x14ac:dyDescent="0.2">
      <c r="A607" s="169" t="s">
        <v>417</v>
      </c>
      <c r="B607" s="12" t="s">
        <v>84</v>
      </c>
      <c r="C607" s="12" t="s">
        <v>1</v>
      </c>
      <c r="N607" s="12">
        <v>11.59</v>
      </c>
      <c r="P607" s="12">
        <v>10.38</v>
      </c>
      <c r="R607" s="12">
        <v>11.33</v>
      </c>
      <c r="S607" s="12">
        <v>9.27</v>
      </c>
      <c r="T607" s="12">
        <v>11.24</v>
      </c>
      <c r="U607" s="12">
        <v>10.83</v>
      </c>
      <c r="V607" s="12">
        <v>11</v>
      </c>
      <c r="W607" s="12">
        <v>10.71</v>
      </c>
      <c r="X607" s="12">
        <v>11.53</v>
      </c>
      <c r="Y607" s="12">
        <v>11.23</v>
      </c>
      <c r="Z607" s="12">
        <v>11.27</v>
      </c>
      <c r="AA607" s="12">
        <v>8.4499999999999993</v>
      </c>
      <c r="AB607" s="12">
        <v>12.32</v>
      </c>
      <c r="AD607" s="12">
        <v>11.89</v>
      </c>
      <c r="AE607" s="12">
        <v>9.3800000000000008</v>
      </c>
      <c r="AF607" s="12">
        <v>11.53</v>
      </c>
      <c r="AG607" s="12">
        <v>12.39</v>
      </c>
      <c r="AH607" s="12">
        <v>12.44</v>
      </c>
      <c r="AL607" s="12">
        <v>11.71</v>
      </c>
      <c r="AM607" s="12">
        <v>10.38</v>
      </c>
      <c r="AN607" s="12">
        <v>10.61</v>
      </c>
      <c r="AO607" s="12">
        <v>10.69</v>
      </c>
      <c r="AP607" s="12">
        <v>8.98</v>
      </c>
      <c r="AS607" s="12">
        <v>14.83</v>
      </c>
      <c r="AU607" s="22">
        <f t="shared" si="20"/>
        <v>14.83</v>
      </c>
    </row>
    <row r="608" spans="1:47" s="12" customFormat="1" x14ac:dyDescent="0.2">
      <c r="A608" s="169" t="s">
        <v>417</v>
      </c>
      <c r="B608" s="12" t="s">
        <v>85</v>
      </c>
      <c r="C608" s="12" t="s">
        <v>2</v>
      </c>
      <c r="H608" s="12">
        <v>14.21</v>
      </c>
      <c r="P608" s="12">
        <v>12.23</v>
      </c>
      <c r="Q608" s="12">
        <v>11.85</v>
      </c>
      <c r="R608" s="12">
        <v>10.86</v>
      </c>
      <c r="S608" s="12">
        <v>11.87</v>
      </c>
      <c r="T608" s="12">
        <v>11.68</v>
      </c>
      <c r="U608" s="12">
        <v>10.87</v>
      </c>
      <c r="V608" s="12">
        <v>10.35</v>
      </c>
      <c r="W608" s="12">
        <v>10.46</v>
      </c>
      <c r="X608" s="12">
        <v>11.63</v>
      </c>
      <c r="Y608" s="12">
        <v>12.31</v>
      </c>
      <c r="Z608" s="12">
        <v>10.199999999999999</v>
      </c>
      <c r="AA608" s="12">
        <v>12.74</v>
      </c>
      <c r="AB608" s="12">
        <v>11.25</v>
      </c>
      <c r="AC608" s="12">
        <v>11.89</v>
      </c>
      <c r="AD608" s="12">
        <v>9.91</v>
      </c>
      <c r="AE608" s="12">
        <v>12.16</v>
      </c>
      <c r="AH608" s="12">
        <v>12.14</v>
      </c>
      <c r="AK608" s="12">
        <v>11.72</v>
      </c>
      <c r="AL608" s="12">
        <v>11.65</v>
      </c>
      <c r="AM608" s="12">
        <v>13.42</v>
      </c>
      <c r="AP608" s="12">
        <v>13.27</v>
      </c>
      <c r="AQ608" s="12">
        <v>11.6</v>
      </c>
      <c r="AR608" s="12">
        <v>11.49</v>
      </c>
      <c r="AS608" s="12">
        <v>10.96</v>
      </c>
      <c r="AU608" s="22">
        <f t="shared" si="20"/>
        <v>14.21</v>
      </c>
    </row>
    <row r="609" spans="1:47" s="12" customFormat="1" x14ac:dyDescent="0.2">
      <c r="A609" s="169" t="s">
        <v>417</v>
      </c>
      <c r="B609" s="12" t="s">
        <v>85</v>
      </c>
      <c r="C609" s="12" t="s">
        <v>3</v>
      </c>
      <c r="O609" s="12">
        <v>11.13</v>
      </c>
      <c r="S609" s="12">
        <v>7.79</v>
      </c>
      <c r="T609" s="12">
        <v>8.52</v>
      </c>
      <c r="V609" s="12">
        <v>8.3000000000000007</v>
      </c>
      <c r="X609" s="12">
        <v>10.3</v>
      </c>
      <c r="Z609" s="12">
        <v>10.08</v>
      </c>
      <c r="AA609" s="12">
        <v>9.25</v>
      </c>
      <c r="AB609" s="12">
        <v>10.119999999999999</v>
      </c>
      <c r="AD609" s="12">
        <v>11.97</v>
      </c>
      <c r="AE609" s="12">
        <v>11.71</v>
      </c>
      <c r="AF609" s="12">
        <v>11.07</v>
      </c>
      <c r="AG609" s="12">
        <v>11.43</v>
      </c>
      <c r="AH609" s="12">
        <v>11.2</v>
      </c>
      <c r="AL609" s="12">
        <v>7.69</v>
      </c>
      <c r="AM609" s="12">
        <v>7.86</v>
      </c>
      <c r="AN609" s="12">
        <v>9.67</v>
      </c>
      <c r="AO609" s="12">
        <v>8.1</v>
      </c>
      <c r="AP609" s="12">
        <v>8.36</v>
      </c>
      <c r="AQ609" s="12">
        <v>11.51</v>
      </c>
      <c r="AS609" s="12">
        <v>12.07</v>
      </c>
      <c r="AU609" s="22">
        <f t="shared" si="20"/>
        <v>12.07</v>
      </c>
    </row>
    <row r="610" spans="1:47" s="12" customFormat="1" x14ac:dyDescent="0.2">
      <c r="A610" s="169" t="s">
        <v>417</v>
      </c>
      <c r="B610" s="12" t="s">
        <v>86</v>
      </c>
      <c r="C610" s="12" t="s">
        <v>4</v>
      </c>
      <c r="O610" s="12">
        <v>11.17</v>
      </c>
      <c r="P610" s="12">
        <v>10.81</v>
      </c>
      <c r="Q610" s="12">
        <v>10.53</v>
      </c>
      <c r="R610" s="12">
        <v>10.57</v>
      </c>
      <c r="S610" s="12">
        <v>10.11</v>
      </c>
      <c r="T610" s="12">
        <v>9.6300000000000008</v>
      </c>
      <c r="U610" s="12">
        <v>10.1</v>
      </c>
      <c r="V610" s="12">
        <v>8.81</v>
      </c>
      <c r="W610" s="12">
        <v>7.74</v>
      </c>
      <c r="X610" s="12">
        <v>7.72</v>
      </c>
      <c r="Y610" s="12">
        <v>11.58</v>
      </c>
      <c r="AA610" s="12">
        <v>11.31</v>
      </c>
      <c r="AB610" s="12">
        <v>9.89</v>
      </c>
      <c r="AC610" s="12">
        <v>10.43</v>
      </c>
      <c r="AD610" s="12">
        <v>10.050000000000001</v>
      </c>
      <c r="AE610" s="12">
        <v>10</v>
      </c>
      <c r="AF610" s="12">
        <v>10.34</v>
      </c>
      <c r="AG610" s="12">
        <v>10.57</v>
      </c>
      <c r="AH610" s="12">
        <v>9.58</v>
      </c>
      <c r="AK610" s="12">
        <v>11.56</v>
      </c>
      <c r="AL610" s="12">
        <v>11.19</v>
      </c>
      <c r="AM610" s="12">
        <v>8.7100000000000009</v>
      </c>
      <c r="AN610" s="12">
        <v>11.34</v>
      </c>
      <c r="AO610" s="12">
        <v>11.23</v>
      </c>
      <c r="AP610" s="12">
        <v>9.92</v>
      </c>
      <c r="AQ610" s="12">
        <v>10.01</v>
      </c>
      <c r="AR610" s="12">
        <v>8.4499999999999993</v>
      </c>
      <c r="AS610" s="12">
        <v>11.25</v>
      </c>
      <c r="AU610" s="22">
        <f t="shared" si="20"/>
        <v>11.58</v>
      </c>
    </row>
    <row r="611" spans="1:47" s="12" customFormat="1" x14ac:dyDescent="0.2">
      <c r="A611" s="169" t="s">
        <v>417</v>
      </c>
      <c r="B611" s="12" t="s">
        <v>86</v>
      </c>
      <c r="C611" s="12" t="s">
        <v>5</v>
      </c>
      <c r="N611" s="12">
        <v>10.08</v>
      </c>
      <c r="P611" s="12">
        <v>9.69</v>
      </c>
      <c r="Q611" s="12">
        <v>9.5</v>
      </c>
      <c r="R611" s="12">
        <v>9.24</v>
      </c>
      <c r="S611" s="12">
        <v>9.3000000000000007</v>
      </c>
      <c r="U611" s="12">
        <v>9.84</v>
      </c>
      <c r="V611" s="12">
        <v>9.8800000000000008</v>
      </c>
      <c r="W611" s="12">
        <v>9.15</v>
      </c>
      <c r="Y611" s="12">
        <v>9.14</v>
      </c>
      <c r="Z611" s="12">
        <v>9.49</v>
      </c>
      <c r="AB611" s="12">
        <v>7.69</v>
      </c>
      <c r="AC611" s="12">
        <v>10.17</v>
      </c>
      <c r="AE611" s="12">
        <v>10.1</v>
      </c>
      <c r="AH611" s="12">
        <v>8.7200000000000006</v>
      </c>
      <c r="AK611" s="12">
        <v>9.1999999999999993</v>
      </c>
      <c r="AL611" s="12">
        <v>7.92</v>
      </c>
      <c r="AM611" s="12">
        <v>8.14</v>
      </c>
      <c r="AN611" s="12">
        <v>9.19</v>
      </c>
      <c r="AO611" s="12">
        <v>7.68</v>
      </c>
      <c r="AP611" s="12">
        <v>11.24</v>
      </c>
      <c r="AQ611" s="12">
        <v>11.85</v>
      </c>
      <c r="AR611" s="12">
        <v>10.86</v>
      </c>
      <c r="AS611" s="12">
        <v>11.18</v>
      </c>
      <c r="AU611" s="22">
        <f t="shared" si="20"/>
        <v>11.85</v>
      </c>
    </row>
    <row r="612" spans="1:47" s="12" customFormat="1" x14ac:dyDescent="0.2">
      <c r="A612" s="169" t="s">
        <v>417</v>
      </c>
      <c r="B612" s="12" t="s">
        <v>87</v>
      </c>
      <c r="C612" s="12" t="s">
        <v>6</v>
      </c>
      <c r="N612" s="12">
        <v>10.25</v>
      </c>
      <c r="P612" s="12">
        <v>9.6199999999999992</v>
      </c>
      <c r="Q612" s="12">
        <v>9.48</v>
      </c>
      <c r="R612" s="12">
        <v>6.25</v>
      </c>
      <c r="T612" s="12">
        <v>9.9700000000000006</v>
      </c>
      <c r="U612" s="12">
        <v>9.89</v>
      </c>
      <c r="V612" s="12">
        <v>9.89</v>
      </c>
      <c r="W612" s="12">
        <v>9.6</v>
      </c>
      <c r="Y612" s="12">
        <v>7.2</v>
      </c>
      <c r="Z612" s="12">
        <v>7.03</v>
      </c>
      <c r="AA612" s="12">
        <v>9.9</v>
      </c>
      <c r="AB612" s="12">
        <v>9.94</v>
      </c>
      <c r="AD612" s="12">
        <v>9.6199999999999992</v>
      </c>
      <c r="AF612" s="12">
        <v>10.87</v>
      </c>
      <c r="AH612" s="12">
        <v>11.03</v>
      </c>
      <c r="AK612" s="12">
        <v>10.119999999999999</v>
      </c>
      <c r="AM612" s="12">
        <v>9.8000000000000007</v>
      </c>
      <c r="AN612" s="12">
        <v>8.9600000000000009</v>
      </c>
      <c r="AU612" s="22">
        <f t="shared" si="20"/>
        <v>11.03</v>
      </c>
    </row>
    <row r="613" spans="1:47" s="12" customFormat="1" x14ac:dyDescent="0.2">
      <c r="A613" s="169" t="s">
        <v>417</v>
      </c>
      <c r="B613" s="12" t="s">
        <v>87</v>
      </c>
      <c r="C613" s="12" t="s">
        <v>7</v>
      </c>
      <c r="N613" s="12">
        <v>6.91</v>
      </c>
      <c r="R613" s="12">
        <v>7.88</v>
      </c>
      <c r="S613" s="12">
        <v>7.97</v>
      </c>
      <c r="T613" s="12">
        <v>7.17</v>
      </c>
      <c r="U613" s="12">
        <v>6.93</v>
      </c>
      <c r="AB613" s="12">
        <v>6.86</v>
      </c>
      <c r="AC613" s="12">
        <v>6.8</v>
      </c>
      <c r="AE613" s="12">
        <v>7.2</v>
      </c>
      <c r="AK613" s="12">
        <v>9.39</v>
      </c>
      <c r="AL613" s="12">
        <v>8.68</v>
      </c>
      <c r="AM613" s="12">
        <v>9.8000000000000007</v>
      </c>
      <c r="AN613" s="12">
        <v>8.19</v>
      </c>
      <c r="AO613" s="12">
        <v>8.59</v>
      </c>
      <c r="AP613" s="12">
        <v>8.61</v>
      </c>
      <c r="AQ613" s="12">
        <v>7.26</v>
      </c>
      <c r="AU613" s="22">
        <f t="shared" si="20"/>
        <v>9.8000000000000007</v>
      </c>
    </row>
    <row r="614" spans="1:47" s="12" customFormat="1" x14ac:dyDescent="0.2">
      <c r="A614" s="169" t="s">
        <v>417</v>
      </c>
      <c r="B614" s="12" t="s">
        <v>88</v>
      </c>
      <c r="C614" s="12" t="s">
        <v>8</v>
      </c>
      <c r="W614" s="12">
        <v>6.95</v>
      </c>
      <c r="X614" s="12">
        <v>6.03</v>
      </c>
      <c r="Y614" s="12">
        <v>6.43</v>
      </c>
      <c r="Z614" s="12">
        <v>5.3</v>
      </c>
      <c r="AA614" s="12">
        <v>5.33</v>
      </c>
      <c r="AC614" s="12">
        <v>5.27</v>
      </c>
      <c r="AM614" s="12">
        <v>6.93</v>
      </c>
      <c r="AN614" s="12">
        <v>6.18</v>
      </c>
      <c r="AQ614" s="12">
        <v>8.57</v>
      </c>
      <c r="AU614" s="22">
        <f t="shared" si="20"/>
        <v>8.57</v>
      </c>
    </row>
    <row r="615" spans="1:47" s="12" customFormat="1" x14ac:dyDescent="0.2">
      <c r="A615" s="169" t="s">
        <v>417</v>
      </c>
      <c r="B615" s="12" t="s">
        <v>88</v>
      </c>
      <c r="C615" s="12" t="s">
        <v>49</v>
      </c>
      <c r="AE615" s="12">
        <v>4.3499999999999996</v>
      </c>
      <c r="AU615" s="22">
        <f t="shared" si="20"/>
        <v>4.3499999999999996</v>
      </c>
    </row>
    <row r="616" spans="1:47" s="12" customFormat="1" x14ac:dyDescent="0.2">
      <c r="A616" s="169" t="s">
        <v>417</v>
      </c>
      <c r="B616" s="12" t="s">
        <v>88</v>
      </c>
      <c r="C616" s="12" t="s">
        <v>50</v>
      </c>
      <c r="AG616" s="12">
        <v>5.2</v>
      </c>
      <c r="AU616" s="22">
        <f t="shared" si="20"/>
        <v>5.2</v>
      </c>
    </row>
    <row r="617" spans="1:47" s="12" customFormat="1" x14ac:dyDescent="0.2">
      <c r="A617" s="169" t="s">
        <v>417</v>
      </c>
      <c r="B617" s="12" t="s">
        <v>87</v>
      </c>
      <c r="C617" s="12" t="s">
        <v>9</v>
      </c>
      <c r="P617" s="12">
        <v>4.4800000000000004</v>
      </c>
      <c r="Q617" s="12">
        <v>5.75</v>
      </c>
      <c r="R617" s="12">
        <v>4.9000000000000004</v>
      </c>
      <c r="S617" s="12">
        <v>7.63</v>
      </c>
      <c r="V617" s="12">
        <v>8.69</v>
      </c>
      <c r="W617" s="12">
        <v>8.73</v>
      </c>
      <c r="X617" s="12">
        <v>8.61</v>
      </c>
      <c r="Y617" s="12">
        <v>6.71</v>
      </c>
      <c r="AC617" s="12">
        <v>6.89</v>
      </c>
      <c r="AD617" s="12">
        <v>9.6999999999999993</v>
      </c>
      <c r="AE617" s="12">
        <v>9.6999999999999993</v>
      </c>
      <c r="AF617" s="12">
        <v>10.24</v>
      </c>
      <c r="AG617" s="12">
        <v>10.119999999999999</v>
      </c>
      <c r="AH617" s="12">
        <v>11.47</v>
      </c>
      <c r="AK617" s="12">
        <v>7.72</v>
      </c>
      <c r="AM617" s="12">
        <v>8.33</v>
      </c>
      <c r="AN617" s="12">
        <v>10.17</v>
      </c>
      <c r="AO617" s="12">
        <v>7.05</v>
      </c>
      <c r="AP617" s="12">
        <v>9.4</v>
      </c>
      <c r="AR617" s="12">
        <v>5.99</v>
      </c>
      <c r="AU617" s="22">
        <f t="shared" si="20"/>
        <v>11.47</v>
      </c>
    </row>
    <row r="618" spans="1:47" s="12" customFormat="1" x14ac:dyDescent="0.2">
      <c r="A618" s="169" t="s">
        <v>417</v>
      </c>
      <c r="B618" s="12" t="s">
        <v>87</v>
      </c>
      <c r="C618" s="12" t="s">
        <v>10</v>
      </c>
      <c r="N618" s="12">
        <v>11.28</v>
      </c>
      <c r="Q618" s="12">
        <v>9.5299999999999994</v>
      </c>
      <c r="R618" s="12">
        <v>10</v>
      </c>
      <c r="S618" s="12">
        <v>9.52</v>
      </c>
      <c r="U618" s="12">
        <v>6.94</v>
      </c>
      <c r="V618" s="12">
        <v>6.74</v>
      </c>
      <c r="W618" s="12">
        <v>7.58</v>
      </c>
      <c r="X618" s="12">
        <v>8.7899999999999991</v>
      </c>
      <c r="Y618" s="12">
        <v>8.68</v>
      </c>
      <c r="Z618" s="12">
        <v>8.17</v>
      </c>
      <c r="AA618" s="12">
        <v>7.76</v>
      </c>
      <c r="AB618" s="12">
        <v>7.83</v>
      </c>
      <c r="AC618" s="12">
        <v>8.9700000000000006</v>
      </c>
      <c r="AG618" s="12">
        <v>7.21</v>
      </c>
      <c r="AH618" s="12">
        <v>8.11</v>
      </c>
      <c r="AN618" s="12">
        <v>9.8800000000000008</v>
      </c>
      <c r="AP618" s="12">
        <v>9.93</v>
      </c>
      <c r="AQ618" s="12">
        <v>9.7799999999999994</v>
      </c>
      <c r="AR618" s="12">
        <v>9.8000000000000007</v>
      </c>
      <c r="AS618" s="12">
        <v>9.35</v>
      </c>
      <c r="AU618" s="22">
        <f t="shared" si="20"/>
        <v>11.28</v>
      </c>
    </row>
    <row r="619" spans="1:47" s="12" customFormat="1" x14ac:dyDescent="0.2">
      <c r="A619" s="169" t="s">
        <v>417</v>
      </c>
      <c r="B619" s="12" t="s">
        <v>87</v>
      </c>
      <c r="C619" s="12" t="s">
        <v>11</v>
      </c>
      <c r="O619" s="12">
        <v>9.52</v>
      </c>
      <c r="P619" s="12">
        <v>5.67</v>
      </c>
      <c r="Q619" s="12">
        <v>7.38</v>
      </c>
      <c r="R619" s="12">
        <v>5.76</v>
      </c>
      <c r="U619" s="12">
        <v>7.99</v>
      </c>
      <c r="V619" s="12">
        <v>9.23</v>
      </c>
      <c r="W619" s="12">
        <v>8.68</v>
      </c>
      <c r="X619" s="12">
        <v>6.1</v>
      </c>
      <c r="Y619" s="12">
        <v>8.66</v>
      </c>
      <c r="Z619" s="12">
        <v>7.63</v>
      </c>
      <c r="AB619" s="12">
        <v>7.74</v>
      </c>
      <c r="AE619" s="12">
        <v>6.82</v>
      </c>
      <c r="AF619" s="12">
        <v>5.59</v>
      </c>
      <c r="AG619" s="12">
        <v>8.48</v>
      </c>
      <c r="AM619" s="12">
        <v>6.76</v>
      </c>
      <c r="AN619" s="12">
        <v>8.61</v>
      </c>
      <c r="AQ619" s="12">
        <v>5.92</v>
      </c>
      <c r="AR619" s="12">
        <v>6.35</v>
      </c>
      <c r="AS619" s="12">
        <v>9.51</v>
      </c>
      <c r="AU619" s="22">
        <f t="shared" si="20"/>
        <v>9.52</v>
      </c>
    </row>
    <row r="620" spans="1:47" s="12" customFormat="1" x14ac:dyDescent="0.2">
      <c r="A620" s="169" t="s">
        <v>417</v>
      </c>
      <c r="B620" s="12" t="s">
        <v>88</v>
      </c>
      <c r="C620" s="12" t="s">
        <v>12</v>
      </c>
      <c r="P620" s="12">
        <v>7.02</v>
      </c>
      <c r="Q620" s="12">
        <v>6.6</v>
      </c>
      <c r="R620" s="12">
        <v>8.51</v>
      </c>
      <c r="U620" s="12">
        <v>8.15</v>
      </c>
      <c r="W620" s="12">
        <v>9.66</v>
      </c>
      <c r="X620" s="12">
        <v>8.8699999999999992</v>
      </c>
      <c r="AA620" s="12">
        <v>9.9</v>
      </c>
      <c r="AB620" s="12">
        <v>9.9700000000000006</v>
      </c>
      <c r="AC620" s="12">
        <v>7.92</v>
      </c>
      <c r="AD620" s="12">
        <v>8.91</v>
      </c>
      <c r="AE620" s="12">
        <v>9.17</v>
      </c>
      <c r="AF620" s="12">
        <v>7.83</v>
      </c>
      <c r="AG620" s="12">
        <v>8.51</v>
      </c>
      <c r="AH620" s="12">
        <v>8.52</v>
      </c>
      <c r="AL620" s="12">
        <v>9.69</v>
      </c>
      <c r="AM620" s="12">
        <v>7.53</v>
      </c>
      <c r="AN620" s="12">
        <v>10.35</v>
      </c>
      <c r="AO620" s="12">
        <v>7.53</v>
      </c>
      <c r="AP620" s="12">
        <v>8.89</v>
      </c>
      <c r="AQ620" s="12">
        <v>6.05</v>
      </c>
      <c r="AR620" s="12">
        <v>9.6199999999999992</v>
      </c>
      <c r="AU620" s="22">
        <f t="shared" si="20"/>
        <v>10.35</v>
      </c>
    </row>
    <row r="621" spans="1:47" s="12" customFormat="1" x14ac:dyDescent="0.2">
      <c r="A621" s="169" t="s">
        <v>417</v>
      </c>
      <c r="B621" s="12" t="s">
        <v>88</v>
      </c>
      <c r="C621" s="12" t="s">
        <v>13</v>
      </c>
      <c r="T621" s="12">
        <v>6.93</v>
      </c>
      <c r="U621" s="12">
        <v>6.4</v>
      </c>
      <c r="V621" s="12">
        <v>6.68</v>
      </c>
      <c r="W621" s="12">
        <v>6.63</v>
      </c>
      <c r="AC621" s="12">
        <v>9.26</v>
      </c>
      <c r="AG621" s="12">
        <v>9.2799999999999994</v>
      </c>
      <c r="AH621" s="12">
        <v>8.61</v>
      </c>
      <c r="AK621" s="12">
        <v>8.4499999999999993</v>
      </c>
      <c r="AL621" s="12">
        <v>9.14</v>
      </c>
      <c r="AM621" s="12">
        <v>7.89</v>
      </c>
      <c r="AN621" s="12">
        <v>7.76</v>
      </c>
      <c r="AO621" s="12">
        <v>7.43</v>
      </c>
      <c r="AP621" s="12">
        <v>8.33</v>
      </c>
      <c r="AQ621" s="12">
        <v>8.65</v>
      </c>
      <c r="AR621" s="12">
        <v>8.2200000000000006</v>
      </c>
      <c r="AS621" s="12">
        <v>8.7799999999999994</v>
      </c>
      <c r="AU621" s="22">
        <f t="shared" si="20"/>
        <v>9.2799999999999994</v>
      </c>
    </row>
    <row r="622" spans="1:47" s="12" customFormat="1" x14ac:dyDescent="0.2">
      <c r="A622" s="169" t="s">
        <v>417</v>
      </c>
      <c r="B622" s="12" t="s">
        <v>88</v>
      </c>
      <c r="C622" s="12" t="s">
        <v>14</v>
      </c>
      <c r="S622" s="12">
        <v>8.1300000000000008</v>
      </c>
      <c r="T622" s="12">
        <v>7.15</v>
      </c>
      <c r="W622" s="12">
        <v>7.38</v>
      </c>
      <c r="X622" s="12">
        <v>8.9600000000000009</v>
      </c>
      <c r="Y622" s="12">
        <v>7.81</v>
      </c>
      <c r="Z622" s="12">
        <v>8.82</v>
      </c>
      <c r="AA622" s="12">
        <v>7.42</v>
      </c>
      <c r="AH622" s="12">
        <v>8.9700000000000006</v>
      </c>
      <c r="AK622" s="12">
        <v>9.51</v>
      </c>
      <c r="AL622" s="12">
        <v>8.98</v>
      </c>
      <c r="AM622" s="12">
        <v>8.27</v>
      </c>
      <c r="AR622" s="12">
        <v>8.1199999999999992</v>
      </c>
      <c r="AS622" s="12">
        <v>8.3699999999999992</v>
      </c>
      <c r="AU622" s="22">
        <f t="shared" si="20"/>
        <v>9.51</v>
      </c>
    </row>
    <row r="623" spans="1:47" s="12" customFormat="1" x14ac:dyDescent="0.2">
      <c r="A623" s="169" t="s">
        <v>417</v>
      </c>
      <c r="B623" s="12" t="s">
        <v>88</v>
      </c>
      <c r="C623" s="12" t="s">
        <v>15</v>
      </c>
      <c r="T623" s="12">
        <v>8.9499999999999993</v>
      </c>
      <c r="W623" s="12">
        <v>8.68</v>
      </c>
      <c r="AB623" s="12">
        <v>7.4</v>
      </c>
      <c r="AD623" s="12">
        <v>7.35</v>
      </c>
      <c r="AE623" s="12">
        <v>7.67</v>
      </c>
      <c r="AH623" s="12">
        <v>7.77</v>
      </c>
      <c r="AR623" s="12">
        <v>6.36</v>
      </c>
      <c r="AS623" s="12">
        <v>5.36</v>
      </c>
      <c r="AU623" s="22">
        <f t="shared" si="20"/>
        <v>8.9499999999999993</v>
      </c>
    </row>
    <row r="624" spans="1:47" s="12" customFormat="1" x14ac:dyDescent="0.2">
      <c r="A624" s="169" t="s">
        <v>417</v>
      </c>
      <c r="B624" s="12" t="s">
        <v>88</v>
      </c>
      <c r="C624" s="12" t="s">
        <v>16</v>
      </c>
      <c r="X624" s="12">
        <v>8.33</v>
      </c>
      <c r="Y624" s="12">
        <v>8.7100000000000009</v>
      </c>
      <c r="AC624" s="12">
        <v>6.09</v>
      </c>
      <c r="AD624" s="12">
        <v>5.79</v>
      </c>
      <c r="AG624" s="12">
        <v>7.43</v>
      </c>
      <c r="AH624" s="12">
        <v>6.96</v>
      </c>
      <c r="AK624" s="12">
        <v>7</v>
      </c>
      <c r="AM624" s="12">
        <v>6.69</v>
      </c>
      <c r="AR624" s="12">
        <v>5.64</v>
      </c>
      <c r="AU624" s="22">
        <f t="shared" si="20"/>
        <v>8.7100000000000009</v>
      </c>
    </row>
    <row r="625" spans="1:47" s="12" customFormat="1" x14ac:dyDescent="0.2">
      <c r="A625" s="169" t="s">
        <v>417</v>
      </c>
      <c r="B625" s="12" t="s">
        <v>89</v>
      </c>
      <c r="C625" s="12" t="s">
        <v>17</v>
      </c>
      <c r="AD625" s="12">
        <v>7.1</v>
      </c>
      <c r="AK625" s="12">
        <v>4.87</v>
      </c>
      <c r="AL625" s="12">
        <v>8.11</v>
      </c>
      <c r="AN625" s="12">
        <v>7.51</v>
      </c>
      <c r="AU625" s="22">
        <f t="shared" si="20"/>
        <v>8.11</v>
      </c>
    </row>
    <row r="626" spans="1:47" s="12" customFormat="1" x14ac:dyDescent="0.2">
      <c r="A626" s="169" t="s">
        <v>417</v>
      </c>
      <c r="B626" s="12" t="s">
        <v>89</v>
      </c>
      <c r="C626" s="12" t="s">
        <v>51</v>
      </c>
      <c r="AQ626" s="12">
        <v>5.8</v>
      </c>
      <c r="AR626" s="12">
        <v>5.84</v>
      </c>
      <c r="AU626" s="22">
        <f t="shared" si="20"/>
        <v>5.84</v>
      </c>
    </row>
    <row r="627" spans="1:47" s="12" customFormat="1" x14ac:dyDescent="0.2">
      <c r="A627" s="169" t="s">
        <v>417</v>
      </c>
      <c r="B627" s="12" t="s">
        <v>89</v>
      </c>
      <c r="C627" s="12" t="s">
        <v>52</v>
      </c>
      <c r="AU627" s="22" t="str">
        <f t="shared" si="20"/>
        <v>No Rec</v>
      </c>
    </row>
    <row r="628" spans="1:47" s="12" customFormat="1" x14ac:dyDescent="0.2">
      <c r="A628" s="169" t="s">
        <v>417</v>
      </c>
      <c r="B628" s="12" t="s">
        <v>89</v>
      </c>
      <c r="C628" s="12" t="s">
        <v>53</v>
      </c>
      <c r="AU628" s="22" t="str">
        <f t="shared" si="20"/>
        <v>No Rec</v>
      </c>
    </row>
    <row r="629" spans="1:47" x14ac:dyDescent="0.2">
      <c r="B629" s="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4"/>
      <c r="Q629" s="15"/>
      <c r="R629" s="15"/>
    </row>
    <row r="630" spans="1:47" x14ac:dyDescent="0.2"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4"/>
      <c r="Q630" s="16"/>
      <c r="R630" s="16"/>
    </row>
    <row r="631" spans="1:47" x14ac:dyDescent="0.2"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4"/>
      <c r="Q631" s="16"/>
      <c r="R631" s="16"/>
    </row>
    <row r="632" spans="1:47" x14ac:dyDescent="0.2"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4"/>
      <c r="Q632" s="16"/>
      <c r="R632" s="16"/>
    </row>
    <row r="633" spans="1:47" x14ac:dyDescent="0.2"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7"/>
      <c r="Q633" s="16"/>
      <c r="R633" s="16"/>
    </row>
    <row r="634" spans="1:47" x14ac:dyDescent="0.2"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7"/>
      <c r="Q634" s="16"/>
      <c r="R634" s="16"/>
    </row>
    <row r="635" spans="1:47" x14ac:dyDescent="0.2"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4"/>
      <c r="Q635" s="16"/>
      <c r="R635" s="16"/>
    </row>
    <row r="636" spans="1:47" x14ac:dyDescent="0.2"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4"/>
      <c r="Q636" s="16"/>
      <c r="R636" s="16"/>
    </row>
    <row r="637" spans="1:47" x14ac:dyDescent="0.2"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4"/>
      <c r="Q637" s="16"/>
      <c r="R637" s="16"/>
    </row>
    <row r="638" spans="1:47" x14ac:dyDescent="0.2"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4"/>
      <c r="Q638" s="16"/>
      <c r="R638" s="16"/>
    </row>
    <row r="639" spans="1:47" x14ac:dyDescent="0.2"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4"/>
      <c r="Q639" s="16"/>
      <c r="R639" s="16"/>
    </row>
    <row r="640" spans="1:47" x14ac:dyDescent="0.2"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4"/>
      <c r="Q640" s="16"/>
      <c r="R640" s="16"/>
    </row>
    <row r="641" spans="3:18" x14ac:dyDescent="0.2"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4"/>
      <c r="Q641" s="16"/>
      <c r="R641" s="16"/>
    </row>
    <row r="642" spans="3:18" x14ac:dyDescent="0.2"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4"/>
      <c r="Q642" s="16"/>
      <c r="R642" s="16"/>
    </row>
    <row r="643" spans="3:18" x14ac:dyDescent="0.2"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4"/>
      <c r="Q643" s="16"/>
      <c r="R643" s="16"/>
    </row>
    <row r="644" spans="3:18" x14ac:dyDescent="0.2"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4"/>
      <c r="Q644" s="16"/>
      <c r="R644" s="16"/>
    </row>
    <row r="645" spans="3:18" x14ac:dyDescent="0.2"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4"/>
      <c r="Q645" s="16"/>
      <c r="R645" s="16"/>
    </row>
    <row r="646" spans="3:18" x14ac:dyDescent="0.2"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4"/>
      <c r="Q646" s="16"/>
      <c r="R646" s="16"/>
    </row>
    <row r="647" spans="3:18" x14ac:dyDescent="0.2"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4"/>
      <c r="Q647" s="16"/>
      <c r="R647" s="16"/>
    </row>
    <row r="648" spans="3:18" x14ac:dyDescent="0.2"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4"/>
      <c r="Q648" s="16"/>
      <c r="R648" s="16"/>
    </row>
    <row r="649" spans="3:18" x14ac:dyDescent="0.2"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4"/>
      <c r="Q649" s="16"/>
      <c r="R649" s="16"/>
    </row>
    <row r="650" spans="3:18" x14ac:dyDescent="0.2"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4"/>
      <c r="Q650" s="16"/>
      <c r="R650" s="16"/>
    </row>
    <row r="651" spans="3:18" x14ac:dyDescent="0.2"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4"/>
      <c r="Q651" s="16"/>
      <c r="R651" s="16"/>
    </row>
    <row r="652" spans="3:18" x14ac:dyDescent="0.2"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Q652" s="16"/>
      <c r="R652" s="16"/>
    </row>
  </sheetData>
  <mergeCells count="1">
    <mergeCell ref="B1:C1"/>
  </mergeCells>
  <conditionalFormatting sqref="A5:C5 AE5:XFD5 A6:A196">
    <cfRule type="top10" dxfId="2153" priority="3785" percent="1" bottom="1" rank="1"/>
  </conditionalFormatting>
  <conditionalFormatting sqref="AU77">
    <cfRule type="cellIs" dxfId="2152" priority="3582" operator="notEqual">
      <formula>"No Rec"</formula>
    </cfRule>
    <cfRule type="cellIs" dxfId="2151" priority="3583" operator="equal">
      <formula>"No Rec"</formula>
    </cfRule>
  </conditionalFormatting>
  <conditionalFormatting sqref="AU197">
    <cfRule type="cellIs" dxfId="2150" priority="3159" operator="notEqual">
      <formula>"No Rec"</formula>
    </cfRule>
    <cfRule type="cellIs" dxfId="2149" priority="3160" operator="equal">
      <formula>"No Rec"</formula>
    </cfRule>
  </conditionalFormatting>
  <conditionalFormatting sqref="A197:C197 AE197:XFD197">
    <cfRule type="top10" dxfId="2148" priority="3158" percent="1" bottom="1" rank="1"/>
  </conditionalFormatting>
  <conditionalFormatting sqref="AU413">
    <cfRule type="cellIs" dxfId="2147" priority="2638" operator="notEqual">
      <formula>"No Rec"</formula>
    </cfRule>
    <cfRule type="cellIs" dxfId="2146" priority="2639" operator="equal">
      <formula>"No Rec"</formula>
    </cfRule>
  </conditionalFormatting>
  <conditionalFormatting sqref="AU414">
    <cfRule type="cellIs" dxfId="2145" priority="2635" operator="notEqual">
      <formula>"No Rec"</formula>
    </cfRule>
    <cfRule type="cellIs" dxfId="2144" priority="2636" operator="equal">
      <formula>"No Rec"</formula>
    </cfRule>
  </conditionalFormatting>
  <conditionalFormatting sqref="AU415">
    <cfRule type="cellIs" dxfId="2143" priority="2632" operator="notEqual">
      <formula>"No Rec"</formula>
    </cfRule>
    <cfRule type="cellIs" dxfId="2142" priority="2633" operator="equal">
      <formula>"No Rec"</formula>
    </cfRule>
  </conditionalFormatting>
  <conditionalFormatting sqref="AU416">
    <cfRule type="cellIs" dxfId="2141" priority="2629" operator="notEqual">
      <formula>"No Rec"</formula>
    </cfRule>
    <cfRule type="cellIs" dxfId="2140" priority="2630" operator="equal">
      <formula>"No Rec"</formula>
    </cfRule>
  </conditionalFormatting>
  <conditionalFormatting sqref="AU417">
    <cfRule type="cellIs" dxfId="2139" priority="2626" operator="notEqual">
      <formula>"No Rec"</formula>
    </cfRule>
    <cfRule type="cellIs" dxfId="2138" priority="2627" operator="equal">
      <formula>"No Rec"</formula>
    </cfRule>
  </conditionalFormatting>
  <conditionalFormatting sqref="AU418">
    <cfRule type="cellIs" dxfId="2137" priority="2623" operator="notEqual">
      <formula>"No Rec"</formula>
    </cfRule>
    <cfRule type="cellIs" dxfId="2136" priority="2624" operator="equal">
      <formula>"No Rec"</formula>
    </cfRule>
  </conditionalFormatting>
  <conditionalFormatting sqref="AU419">
    <cfRule type="cellIs" dxfId="2135" priority="2620" operator="notEqual">
      <formula>"No Rec"</formula>
    </cfRule>
    <cfRule type="cellIs" dxfId="2134" priority="2621" operator="equal">
      <formula>"No Rec"</formula>
    </cfRule>
  </conditionalFormatting>
  <conditionalFormatting sqref="AU420">
    <cfRule type="cellIs" dxfId="2133" priority="2617" operator="notEqual">
      <formula>"No Rec"</formula>
    </cfRule>
    <cfRule type="cellIs" dxfId="2132" priority="2618" operator="equal">
      <formula>"No Rec"</formula>
    </cfRule>
  </conditionalFormatting>
  <conditionalFormatting sqref="AU421">
    <cfRule type="cellIs" dxfId="2131" priority="2614" operator="notEqual">
      <formula>"No Rec"</formula>
    </cfRule>
    <cfRule type="cellIs" dxfId="2130" priority="2615" operator="equal">
      <formula>"No Rec"</formula>
    </cfRule>
  </conditionalFormatting>
  <conditionalFormatting sqref="AU422">
    <cfRule type="cellIs" dxfId="2129" priority="2611" operator="notEqual">
      <formula>"No Rec"</formula>
    </cfRule>
    <cfRule type="cellIs" dxfId="2128" priority="2612" operator="equal">
      <formula>"No Rec"</formula>
    </cfRule>
  </conditionalFormatting>
  <conditionalFormatting sqref="AU423">
    <cfRule type="cellIs" dxfId="2127" priority="2608" operator="notEqual">
      <formula>"No Rec"</formula>
    </cfRule>
    <cfRule type="cellIs" dxfId="2126" priority="2609" operator="equal">
      <formula>"No Rec"</formula>
    </cfRule>
  </conditionalFormatting>
  <conditionalFormatting sqref="AU424">
    <cfRule type="cellIs" dxfId="2125" priority="2605" operator="notEqual">
      <formula>"No Rec"</formula>
    </cfRule>
    <cfRule type="cellIs" dxfId="2124" priority="2606" operator="equal">
      <formula>"No Rec"</formula>
    </cfRule>
  </conditionalFormatting>
  <conditionalFormatting sqref="AU426">
    <cfRule type="cellIs" dxfId="2123" priority="2599" operator="notEqual">
      <formula>"No Rec"</formula>
    </cfRule>
    <cfRule type="cellIs" dxfId="2122" priority="2600" operator="equal">
      <formula>"No Rec"</formula>
    </cfRule>
  </conditionalFormatting>
  <conditionalFormatting sqref="AU427">
    <cfRule type="cellIs" dxfId="2121" priority="2596" operator="notEqual">
      <formula>"No Rec"</formula>
    </cfRule>
    <cfRule type="cellIs" dxfId="2120" priority="2597" operator="equal">
      <formula>"No Rec"</formula>
    </cfRule>
  </conditionalFormatting>
  <conditionalFormatting sqref="AU428">
    <cfRule type="cellIs" dxfId="2119" priority="2593" operator="notEqual">
      <formula>"No Rec"</formula>
    </cfRule>
    <cfRule type="cellIs" dxfId="2118" priority="2594" operator="equal">
      <formula>"No Rec"</formula>
    </cfRule>
  </conditionalFormatting>
  <conditionalFormatting sqref="AU429">
    <cfRule type="cellIs" dxfId="2117" priority="2590" operator="notEqual">
      <formula>"No Rec"</formula>
    </cfRule>
    <cfRule type="cellIs" dxfId="2116" priority="2591" operator="equal">
      <formula>"No Rec"</formula>
    </cfRule>
  </conditionalFormatting>
  <conditionalFormatting sqref="AU430">
    <cfRule type="cellIs" dxfId="2115" priority="2587" operator="notEqual">
      <formula>"No Rec"</formula>
    </cfRule>
    <cfRule type="cellIs" dxfId="2114" priority="2588" operator="equal">
      <formula>"No Rec"</formula>
    </cfRule>
  </conditionalFormatting>
  <conditionalFormatting sqref="AU431">
    <cfRule type="cellIs" dxfId="2113" priority="2584" operator="notEqual">
      <formula>"No Rec"</formula>
    </cfRule>
    <cfRule type="cellIs" dxfId="2112" priority="2585" operator="equal">
      <formula>"No Rec"</formula>
    </cfRule>
  </conditionalFormatting>
  <conditionalFormatting sqref="AU432">
    <cfRule type="cellIs" dxfId="2111" priority="2581" operator="notEqual">
      <formula>"No Rec"</formula>
    </cfRule>
    <cfRule type="cellIs" dxfId="2110" priority="2582" operator="equal">
      <formula>"No Rec"</formula>
    </cfRule>
  </conditionalFormatting>
  <conditionalFormatting sqref="AU433">
    <cfRule type="cellIs" dxfId="2109" priority="2578" operator="notEqual">
      <formula>"No Rec"</formula>
    </cfRule>
    <cfRule type="cellIs" dxfId="2108" priority="2579" operator="equal">
      <formula>"No Rec"</formula>
    </cfRule>
  </conditionalFormatting>
  <conditionalFormatting sqref="AU434">
    <cfRule type="cellIs" dxfId="2107" priority="2575" operator="notEqual">
      <formula>"No Rec"</formula>
    </cfRule>
    <cfRule type="cellIs" dxfId="2106" priority="2576" operator="equal">
      <formula>"No Rec"</formula>
    </cfRule>
  </conditionalFormatting>
  <conditionalFormatting sqref="AU435">
    <cfRule type="cellIs" dxfId="2105" priority="2572" operator="notEqual">
      <formula>"No Rec"</formula>
    </cfRule>
    <cfRule type="cellIs" dxfId="2104" priority="2573" operator="equal">
      <formula>"No Rec"</formula>
    </cfRule>
  </conditionalFormatting>
  <conditionalFormatting sqref="AU436">
    <cfRule type="cellIs" dxfId="2103" priority="2569" operator="notEqual">
      <formula>"No Rec"</formula>
    </cfRule>
    <cfRule type="cellIs" dxfId="2102" priority="2570" operator="equal">
      <formula>"No Rec"</formula>
    </cfRule>
  </conditionalFormatting>
  <conditionalFormatting sqref="AU452">
    <cfRule type="cellIs" dxfId="2101" priority="1806" operator="notEqual">
      <formula>"No Rec"</formula>
    </cfRule>
    <cfRule type="cellIs" dxfId="2100" priority="1807" operator="equal">
      <formula>"No Rec"</formula>
    </cfRule>
  </conditionalFormatting>
  <conditionalFormatting sqref="AU464">
    <cfRule type="cellIs" dxfId="2099" priority="1770" operator="notEqual">
      <formula>"No Rec"</formula>
    </cfRule>
    <cfRule type="cellIs" dxfId="2098" priority="1771" operator="equal">
      <formula>"No Rec"</formula>
    </cfRule>
  </conditionalFormatting>
  <conditionalFormatting sqref="AU447">
    <cfRule type="cellIs" dxfId="2097" priority="1821" operator="notEqual">
      <formula>"No Rec"</formula>
    </cfRule>
    <cfRule type="cellIs" dxfId="2096" priority="1822" operator="equal">
      <formula>"No Rec"</formula>
    </cfRule>
  </conditionalFormatting>
  <conditionalFormatting sqref="AU449">
    <cfRule type="cellIs" dxfId="2095" priority="1815" operator="notEqual">
      <formula>"No Rec"</formula>
    </cfRule>
    <cfRule type="cellIs" dxfId="2094" priority="1816" operator="equal">
      <formula>"No Rec"</formula>
    </cfRule>
  </conditionalFormatting>
  <conditionalFormatting sqref="AU451">
    <cfRule type="cellIs" dxfId="2093" priority="1809" operator="notEqual">
      <formula>"No Rec"</formula>
    </cfRule>
    <cfRule type="cellIs" dxfId="2092" priority="1810" operator="equal">
      <formula>"No Rec"</formula>
    </cfRule>
  </conditionalFormatting>
  <conditionalFormatting sqref="AU456">
    <cfRule type="cellIs" dxfId="2091" priority="1794" operator="notEqual">
      <formula>"No Rec"</formula>
    </cfRule>
    <cfRule type="cellIs" dxfId="2090" priority="1795" operator="equal">
      <formula>"No Rec"</formula>
    </cfRule>
  </conditionalFormatting>
  <conditionalFormatting sqref="AU458">
    <cfRule type="cellIs" dxfId="2089" priority="1788" operator="notEqual">
      <formula>"No Rec"</formula>
    </cfRule>
    <cfRule type="cellIs" dxfId="2088" priority="1789" operator="equal">
      <formula>"No Rec"</formula>
    </cfRule>
  </conditionalFormatting>
  <conditionalFormatting sqref="AU460">
    <cfRule type="cellIs" dxfId="2087" priority="1782" operator="notEqual">
      <formula>"No Rec"</formula>
    </cfRule>
    <cfRule type="cellIs" dxfId="2086" priority="1783" operator="equal">
      <formula>"No Rec"</formula>
    </cfRule>
  </conditionalFormatting>
  <conditionalFormatting sqref="AU462">
    <cfRule type="cellIs" dxfId="2085" priority="1776" operator="notEqual">
      <formula>"No Rec"</formula>
    </cfRule>
    <cfRule type="cellIs" dxfId="2084" priority="1777" operator="equal">
      <formula>"No Rec"</formula>
    </cfRule>
  </conditionalFormatting>
  <conditionalFormatting sqref="AU466">
    <cfRule type="cellIs" dxfId="2083" priority="1764" operator="notEqual">
      <formula>"No Rec"</formula>
    </cfRule>
    <cfRule type="cellIs" dxfId="2082" priority="1765" operator="equal">
      <formula>"No Rec"</formula>
    </cfRule>
  </conditionalFormatting>
  <conditionalFormatting sqref="AU468">
    <cfRule type="cellIs" dxfId="2081" priority="1758" operator="notEqual">
      <formula>"No Rec"</formula>
    </cfRule>
    <cfRule type="cellIs" dxfId="2080" priority="1759" operator="equal">
      <formula>"No Rec"</formula>
    </cfRule>
  </conditionalFormatting>
  <conditionalFormatting sqref="AU425">
    <cfRule type="cellIs" dxfId="2079" priority="1924" operator="notEqual">
      <formula>"No Rec"</formula>
    </cfRule>
    <cfRule type="cellIs" dxfId="2078" priority="1925" operator="equal">
      <formula>"No Rec"</formula>
    </cfRule>
  </conditionalFormatting>
  <conditionalFormatting sqref="A341:C341 AE341:XFD341">
    <cfRule type="top10" dxfId="2077" priority="4500" percent="1" bottom="1" rank="1"/>
  </conditionalFormatting>
  <conditionalFormatting sqref="B413:C413 AE413:XFD413">
    <cfRule type="top10" dxfId="2076" priority="4599" percent="1" bottom="1" rank="1"/>
  </conditionalFormatting>
  <conditionalFormatting sqref="B414:XFD414">
    <cfRule type="top10" dxfId="2075" priority="4603" percent="1" bottom="1" rank="1"/>
  </conditionalFormatting>
  <conditionalFormatting sqref="B415:XFD415">
    <cfRule type="top10" dxfId="2074" priority="4606" percent="1" bottom="1" rank="1"/>
  </conditionalFormatting>
  <conditionalFormatting sqref="B416:XFD416">
    <cfRule type="top10" dxfId="2073" priority="4609" percent="1" bottom="1" rank="1"/>
  </conditionalFormatting>
  <conditionalFormatting sqref="B417:XFD417">
    <cfRule type="top10" dxfId="2072" priority="4612" percent="1" bottom="1" rank="1"/>
  </conditionalFormatting>
  <conditionalFormatting sqref="B418:XFD418">
    <cfRule type="top10" dxfId="2071" priority="4615" percent="1" bottom="1" rank="1"/>
  </conditionalFormatting>
  <conditionalFormatting sqref="B419:XFD419">
    <cfRule type="top10" dxfId="2070" priority="4618" percent="1" bottom="1" rank="1"/>
  </conditionalFormatting>
  <conditionalFormatting sqref="B420:XFD420">
    <cfRule type="top10" dxfId="2069" priority="4621" percent="1" bottom="1" rank="1"/>
  </conditionalFormatting>
  <conditionalFormatting sqref="B421:XFD421">
    <cfRule type="top10" dxfId="2068" priority="4624" percent="1" bottom="1" rank="1"/>
  </conditionalFormatting>
  <conditionalFormatting sqref="B422:XFD422">
    <cfRule type="top10" dxfId="2067" priority="4627" percent="1" bottom="1" rank="1"/>
  </conditionalFormatting>
  <conditionalFormatting sqref="B423:XFD423">
    <cfRule type="top10" dxfId="2066" priority="4630" percent="1" bottom="1" rank="1"/>
  </conditionalFormatting>
  <conditionalFormatting sqref="B424:XFD424">
    <cfRule type="top10" dxfId="2065" priority="4633" percent="1" bottom="1" rank="1"/>
  </conditionalFormatting>
  <conditionalFormatting sqref="B426:XFD426">
    <cfRule type="top10" dxfId="2064" priority="4636" percent="1" bottom="1" rank="1"/>
  </conditionalFormatting>
  <conditionalFormatting sqref="B427:XFD427">
    <cfRule type="top10" dxfId="2063" priority="4639" percent="1" bottom="1" rank="1"/>
  </conditionalFormatting>
  <conditionalFormatting sqref="B428:XFD428">
    <cfRule type="top10" dxfId="2062" priority="4642" percent="1" bottom="1" rank="1"/>
  </conditionalFormatting>
  <conditionalFormatting sqref="B429:XFD429">
    <cfRule type="top10" dxfId="2061" priority="4645" percent="1" bottom="1" rank="1"/>
  </conditionalFormatting>
  <conditionalFormatting sqref="B430:XFD430">
    <cfRule type="top10" dxfId="2060" priority="4648" percent="1" bottom="1" rank="1"/>
  </conditionalFormatting>
  <conditionalFormatting sqref="B431:XFD431">
    <cfRule type="top10" dxfId="2059" priority="4651" percent="1" bottom="1" rank="1"/>
  </conditionalFormatting>
  <conditionalFormatting sqref="B432:XFD432">
    <cfRule type="top10" dxfId="2058" priority="4654" percent="1" bottom="1" rank="1"/>
  </conditionalFormatting>
  <conditionalFormatting sqref="B433:XFD433">
    <cfRule type="top10" dxfId="2057" priority="4657" percent="1" bottom="1" rank="1"/>
  </conditionalFormatting>
  <conditionalFormatting sqref="B434:XFD434">
    <cfRule type="top10" dxfId="2056" priority="4660" percent="1" bottom="1" rank="1"/>
  </conditionalFormatting>
  <conditionalFormatting sqref="B435:XFD435">
    <cfRule type="top10" dxfId="2055" priority="4663" percent="1" bottom="1" rank="1"/>
  </conditionalFormatting>
  <conditionalFormatting sqref="B436:XFD436">
    <cfRule type="top10" dxfId="2054" priority="4666" percent="1" bottom="1" rank="1"/>
  </conditionalFormatting>
  <conditionalFormatting sqref="B437:XFD437 D461:AD461 D485:AD485 D509:AD509 D533:AD533 D557:AD557 D581:AD581 D605:AD605 D413:AD413 D389:AD389 D365:AD365 D341:AD341 D317:AD317 D293:AD293 D269:AD269 D245:AD245 D221:AD221 D197:AD197 D173:AD173 D149:AD149 D125:AD125 D101:AD101 D77:AD77 D53:AD53 D29:AD29 D5:AD5">
    <cfRule type="top10" dxfId="2053" priority="4669" percent="1" rank="1"/>
  </conditionalFormatting>
  <conditionalFormatting sqref="B425:XFD425">
    <cfRule type="top10" dxfId="2052" priority="5269" percent="1" bottom="1" rank="1"/>
  </conditionalFormatting>
  <conditionalFormatting sqref="AU628">
    <cfRule type="cellIs" dxfId="2051" priority="1278" operator="notEqual">
      <formula>"No Rec"</formula>
    </cfRule>
    <cfRule type="cellIs" dxfId="2050" priority="1279" operator="equal">
      <formula>"No Rec"</formula>
    </cfRule>
  </conditionalFormatting>
  <conditionalFormatting sqref="B447:XFD447">
    <cfRule type="top10" dxfId="2049" priority="1823" percent="1" rank="1"/>
  </conditionalFormatting>
  <conditionalFormatting sqref="B448:XFD448">
    <cfRule type="top10" dxfId="2048" priority="1820" percent="1" rank="1"/>
  </conditionalFormatting>
  <conditionalFormatting sqref="AU448">
    <cfRule type="cellIs" dxfId="2047" priority="1818" operator="notEqual">
      <formula>"No Rec"</formula>
    </cfRule>
    <cfRule type="cellIs" dxfId="2046" priority="1819" operator="equal">
      <formula>"No Rec"</formula>
    </cfRule>
  </conditionalFormatting>
  <conditionalFormatting sqref="B449:XFD449">
    <cfRule type="top10" dxfId="2045" priority="1817" percent="1" rank="1"/>
  </conditionalFormatting>
  <conditionalFormatting sqref="B450:XFD450">
    <cfRule type="top10" dxfId="2044" priority="1814" percent="1" rank="1"/>
  </conditionalFormatting>
  <conditionalFormatting sqref="AU450">
    <cfRule type="cellIs" dxfId="2043" priority="1812" operator="notEqual">
      <formula>"No Rec"</formula>
    </cfRule>
    <cfRule type="cellIs" dxfId="2042" priority="1813" operator="equal">
      <formula>"No Rec"</formula>
    </cfRule>
  </conditionalFormatting>
  <conditionalFormatting sqref="B451:XFD451">
    <cfRule type="top10" dxfId="2041" priority="1811" percent="1" rank="1"/>
  </conditionalFormatting>
  <conditionalFormatting sqref="B452:XFD452">
    <cfRule type="top10" dxfId="2040" priority="1808" percent="1" rank="1"/>
  </conditionalFormatting>
  <conditionalFormatting sqref="B453:XFD453">
    <cfRule type="top10" dxfId="2039" priority="1805" percent="1" rank="1"/>
  </conditionalFormatting>
  <conditionalFormatting sqref="AU453">
    <cfRule type="cellIs" dxfId="2038" priority="1803" operator="notEqual">
      <formula>"No Rec"</formula>
    </cfRule>
    <cfRule type="cellIs" dxfId="2037" priority="1804" operator="equal">
      <formula>"No Rec"</formula>
    </cfRule>
  </conditionalFormatting>
  <conditionalFormatting sqref="B454:XFD454">
    <cfRule type="top10" dxfId="2036" priority="1802" percent="1" rank="1"/>
  </conditionalFormatting>
  <conditionalFormatting sqref="AU454">
    <cfRule type="cellIs" dxfId="2035" priority="1800" operator="notEqual">
      <formula>"No Rec"</formula>
    </cfRule>
    <cfRule type="cellIs" dxfId="2034" priority="1801" operator="equal">
      <formula>"No Rec"</formula>
    </cfRule>
  </conditionalFormatting>
  <conditionalFormatting sqref="B455:XFD455">
    <cfRule type="top10" dxfId="2033" priority="1799" percent="1" rank="1"/>
  </conditionalFormatting>
  <conditionalFormatting sqref="AU455">
    <cfRule type="cellIs" dxfId="2032" priority="1797" operator="notEqual">
      <formula>"No Rec"</formula>
    </cfRule>
    <cfRule type="cellIs" dxfId="2031" priority="1798" operator="equal">
      <formula>"No Rec"</formula>
    </cfRule>
  </conditionalFormatting>
  <conditionalFormatting sqref="B456:XFD456">
    <cfRule type="top10" dxfId="2030" priority="1796" percent="1" rank="1"/>
  </conditionalFormatting>
  <conditionalFormatting sqref="B457:XFD457">
    <cfRule type="top10" dxfId="2029" priority="1793" percent="1" rank="1"/>
  </conditionalFormatting>
  <conditionalFormatting sqref="AU457">
    <cfRule type="cellIs" dxfId="2028" priority="1791" operator="notEqual">
      <formula>"No Rec"</formula>
    </cfRule>
    <cfRule type="cellIs" dxfId="2027" priority="1792" operator="equal">
      <formula>"No Rec"</formula>
    </cfRule>
  </conditionalFormatting>
  <conditionalFormatting sqref="B458:XFD458">
    <cfRule type="top10" dxfId="2026" priority="1790" percent="1" rank="1"/>
  </conditionalFormatting>
  <conditionalFormatting sqref="B459:XFD459">
    <cfRule type="top10" dxfId="2025" priority="1787" percent="1" rank="1"/>
  </conditionalFormatting>
  <conditionalFormatting sqref="AU459">
    <cfRule type="cellIs" dxfId="2024" priority="1785" operator="notEqual">
      <formula>"No Rec"</formula>
    </cfRule>
    <cfRule type="cellIs" dxfId="2023" priority="1786" operator="equal">
      <formula>"No Rec"</formula>
    </cfRule>
  </conditionalFormatting>
  <conditionalFormatting sqref="B460:XFD460">
    <cfRule type="top10" dxfId="2022" priority="1784" percent="1" rank="1"/>
  </conditionalFormatting>
  <conditionalFormatting sqref="B461:C461 AE461:XFD461">
    <cfRule type="top10" dxfId="2021" priority="1781" percent="1" rank="1"/>
  </conditionalFormatting>
  <conditionalFormatting sqref="AU461">
    <cfRule type="cellIs" dxfId="2020" priority="1779" operator="notEqual">
      <formula>"No Rec"</formula>
    </cfRule>
    <cfRule type="cellIs" dxfId="2019" priority="1780" operator="equal">
      <formula>"No Rec"</formula>
    </cfRule>
  </conditionalFormatting>
  <conditionalFormatting sqref="B462:XFD462">
    <cfRule type="top10" dxfId="2018" priority="1778" percent="1" rank="1"/>
  </conditionalFormatting>
  <conditionalFormatting sqref="B463:XFD463">
    <cfRule type="top10" dxfId="2017" priority="1775" percent="1" rank="1"/>
  </conditionalFormatting>
  <conditionalFormatting sqref="AU463">
    <cfRule type="cellIs" dxfId="2016" priority="1773" operator="notEqual">
      <formula>"No Rec"</formula>
    </cfRule>
    <cfRule type="cellIs" dxfId="2015" priority="1774" operator="equal">
      <formula>"No Rec"</formula>
    </cfRule>
  </conditionalFormatting>
  <conditionalFormatting sqref="B464:XFD464">
    <cfRule type="top10" dxfId="2014" priority="1772" percent="1" rank="1"/>
  </conditionalFormatting>
  <conditionalFormatting sqref="B465:XFD465">
    <cfRule type="top10" dxfId="2013" priority="1769" percent="1" rank="1"/>
  </conditionalFormatting>
  <conditionalFormatting sqref="AU465">
    <cfRule type="cellIs" dxfId="2012" priority="1767" operator="notEqual">
      <formula>"No Rec"</formula>
    </cfRule>
    <cfRule type="cellIs" dxfId="2011" priority="1768" operator="equal">
      <formula>"No Rec"</formula>
    </cfRule>
  </conditionalFormatting>
  <conditionalFormatting sqref="B466:XFD466">
    <cfRule type="top10" dxfId="2010" priority="1766" percent="1" rank="1"/>
  </conditionalFormatting>
  <conditionalFormatting sqref="B467:XFD467">
    <cfRule type="top10" dxfId="2009" priority="1763" percent="1" rank="1"/>
  </conditionalFormatting>
  <conditionalFormatting sqref="AU467">
    <cfRule type="cellIs" dxfId="2008" priority="1761" operator="notEqual">
      <formula>"No Rec"</formula>
    </cfRule>
    <cfRule type="cellIs" dxfId="2007" priority="1762" operator="equal">
      <formula>"No Rec"</formula>
    </cfRule>
  </conditionalFormatting>
  <conditionalFormatting sqref="B468:XFD468">
    <cfRule type="top10" dxfId="2006" priority="1760" percent="1" rank="1"/>
  </conditionalFormatting>
  <conditionalFormatting sqref="B469:XFD469">
    <cfRule type="top10" dxfId="2005" priority="1757" percent="1" rank="1"/>
  </conditionalFormatting>
  <conditionalFormatting sqref="AU469">
    <cfRule type="cellIs" dxfId="2004" priority="1755" operator="notEqual">
      <formula>"No Rec"</formula>
    </cfRule>
    <cfRule type="cellIs" dxfId="2003" priority="1756" operator="equal">
      <formula>"No Rec"</formula>
    </cfRule>
  </conditionalFormatting>
  <conditionalFormatting sqref="B470:XFD470">
    <cfRule type="top10" dxfId="2002" priority="1754" percent="1" rank="1"/>
  </conditionalFormatting>
  <conditionalFormatting sqref="AU470">
    <cfRule type="cellIs" dxfId="2001" priority="1752" operator="notEqual">
      <formula>"No Rec"</formula>
    </cfRule>
    <cfRule type="cellIs" dxfId="2000" priority="1753" operator="equal">
      <formula>"No Rec"</formula>
    </cfRule>
  </conditionalFormatting>
  <conditionalFormatting sqref="B471:XFD471">
    <cfRule type="top10" dxfId="1999" priority="1751" percent="1" rank="1"/>
  </conditionalFormatting>
  <conditionalFormatting sqref="AU471">
    <cfRule type="cellIs" dxfId="1998" priority="1749" operator="notEqual">
      <formula>"No Rec"</formula>
    </cfRule>
    <cfRule type="cellIs" dxfId="1997" priority="1750" operator="equal">
      <formula>"No Rec"</formula>
    </cfRule>
  </conditionalFormatting>
  <conditionalFormatting sqref="B472:XFD472">
    <cfRule type="top10" dxfId="1996" priority="1748" percent="1" rank="1"/>
  </conditionalFormatting>
  <conditionalFormatting sqref="AU472">
    <cfRule type="cellIs" dxfId="1995" priority="1746" operator="notEqual">
      <formula>"No Rec"</formula>
    </cfRule>
    <cfRule type="cellIs" dxfId="1994" priority="1747" operator="equal">
      <formula>"No Rec"</formula>
    </cfRule>
  </conditionalFormatting>
  <conditionalFormatting sqref="B473:XFD473">
    <cfRule type="top10" dxfId="1993" priority="1745" percent="1" rank="1"/>
  </conditionalFormatting>
  <conditionalFormatting sqref="AU473">
    <cfRule type="cellIs" dxfId="1992" priority="1743" operator="notEqual">
      <formula>"No Rec"</formula>
    </cfRule>
    <cfRule type="cellIs" dxfId="1991" priority="1744" operator="equal">
      <formula>"No Rec"</formula>
    </cfRule>
  </conditionalFormatting>
  <conditionalFormatting sqref="B474:XFD474">
    <cfRule type="top10" dxfId="1990" priority="1742" percent="1" rank="1"/>
  </conditionalFormatting>
  <conditionalFormatting sqref="AU474">
    <cfRule type="cellIs" dxfId="1989" priority="1740" operator="notEqual">
      <formula>"No Rec"</formula>
    </cfRule>
    <cfRule type="cellIs" dxfId="1988" priority="1741" operator="equal">
      <formula>"No Rec"</formula>
    </cfRule>
  </conditionalFormatting>
  <conditionalFormatting sqref="B475:XFD475">
    <cfRule type="top10" dxfId="1987" priority="1739" percent="1" rank="1"/>
  </conditionalFormatting>
  <conditionalFormatting sqref="AU475">
    <cfRule type="cellIs" dxfId="1986" priority="1737" operator="notEqual">
      <formula>"No Rec"</formula>
    </cfRule>
    <cfRule type="cellIs" dxfId="1985" priority="1738" operator="equal">
      <formula>"No Rec"</formula>
    </cfRule>
  </conditionalFormatting>
  <conditionalFormatting sqref="B476:XFD476">
    <cfRule type="top10" dxfId="1984" priority="1736" percent="1" rank="1"/>
  </conditionalFormatting>
  <conditionalFormatting sqref="AU476">
    <cfRule type="cellIs" dxfId="1983" priority="1734" operator="notEqual">
      <formula>"No Rec"</formula>
    </cfRule>
    <cfRule type="cellIs" dxfId="1982" priority="1735" operator="equal">
      <formula>"No Rec"</formula>
    </cfRule>
  </conditionalFormatting>
  <conditionalFormatting sqref="B477:XFD477">
    <cfRule type="top10" dxfId="1981" priority="1733" percent="1" rank="1"/>
  </conditionalFormatting>
  <conditionalFormatting sqref="AU477">
    <cfRule type="cellIs" dxfId="1980" priority="1731" operator="notEqual">
      <formula>"No Rec"</formula>
    </cfRule>
    <cfRule type="cellIs" dxfId="1979" priority="1732" operator="equal">
      <formula>"No Rec"</formula>
    </cfRule>
  </conditionalFormatting>
  <conditionalFormatting sqref="B478:XFD478">
    <cfRule type="top10" dxfId="1978" priority="1730" percent="1" rank="1"/>
  </conditionalFormatting>
  <conditionalFormatting sqref="AU478">
    <cfRule type="cellIs" dxfId="1977" priority="1728" operator="notEqual">
      <formula>"No Rec"</formula>
    </cfRule>
    <cfRule type="cellIs" dxfId="1976" priority="1729" operator="equal">
      <formula>"No Rec"</formula>
    </cfRule>
  </conditionalFormatting>
  <conditionalFormatting sqref="B479:XFD479">
    <cfRule type="top10" dxfId="1975" priority="1727" percent="1" rank="1"/>
  </conditionalFormatting>
  <conditionalFormatting sqref="AU479">
    <cfRule type="cellIs" dxfId="1974" priority="1725" operator="notEqual">
      <formula>"No Rec"</formula>
    </cfRule>
    <cfRule type="cellIs" dxfId="1973" priority="1726" operator="equal">
      <formula>"No Rec"</formula>
    </cfRule>
  </conditionalFormatting>
  <conditionalFormatting sqref="B480:XFD480">
    <cfRule type="top10" dxfId="1972" priority="1724" percent="1" rank="1"/>
  </conditionalFormatting>
  <conditionalFormatting sqref="AU480">
    <cfRule type="cellIs" dxfId="1971" priority="1722" operator="notEqual">
      <formula>"No Rec"</formula>
    </cfRule>
    <cfRule type="cellIs" dxfId="1970" priority="1723" operator="equal">
      <formula>"No Rec"</formula>
    </cfRule>
  </conditionalFormatting>
  <conditionalFormatting sqref="B481:XFD481">
    <cfRule type="top10" dxfId="1969" priority="1721" percent="1" rank="1"/>
  </conditionalFormatting>
  <conditionalFormatting sqref="AU481">
    <cfRule type="cellIs" dxfId="1968" priority="1719" operator="notEqual">
      <formula>"No Rec"</formula>
    </cfRule>
    <cfRule type="cellIs" dxfId="1967" priority="1720" operator="equal">
      <formula>"No Rec"</formula>
    </cfRule>
  </conditionalFormatting>
  <conditionalFormatting sqref="B482:XFD482">
    <cfRule type="top10" dxfId="1966" priority="1718" percent="1" rank="1"/>
  </conditionalFormatting>
  <conditionalFormatting sqref="AU482">
    <cfRule type="cellIs" dxfId="1965" priority="1716" operator="notEqual">
      <formula>"No Rec"</formula>
    </cfRule>
    <cfRule type="cellIs" dxfId="1964" priority="1717" operator="equal">
      <formula>"No Rec"</formula>
    </cfRule>
  </conditionalFormatting>
  <conditionalFormatting sqref="B483:XFD483">
    <cfRule type="top10" dxfId="1963" priority="1715" percent="1" rank="1"/>
  </conditionalFormatting>
  <conditionalFormatting sqref="AU483">
    <cfRule type="cellIs" dxfId="1962" priority="1713" operator="notEqual">
      <formula>"No Rec"</formula>
    </cfRule>
    <cfRule type="cellIs" dxfId="1961" priority="1714" operator="equal">
      <formula>"No Rec"</formula>
    </cfRule>
  </conditionalFormatting>
  <conditionalFormatting sqref="B484:XFD484">
    <cfRule type="top10" dxfId="1960" priority="1712" percent="1" rank="1"/>
  </conditionalFormatting>
  <conditionalFormatting sqref="AU484">
    <cfRule type="cellIs" dxfId="1959" priority="1710" operator="notEqual">
      <formula>"No Rec"</formula>
    </cfRule>
    <cfRule type="cellIs" dxfId="1958" priority="1711" operator="equal">
      <formula>"No Rec"</formula>
    </cfRule>
  </conditionalFormatting>
  <conditionalFormatting sqref="B485:C485 AE485:XFD485">
    <cfRule type="top10" dxfId="1957" priority="1709" percent="1" rank="1"/>
  </conditionalFormatting>
  <conditionalFormatting sqref="AU485">
    <cfRule type="cellIs" dxfId="1956" priority="1707" operator="notEqual">
      <formula>"No Rec"</formula>
    </cfRule>
    <cfRule type="cellIs" dxfId="1955" priority="1708" operator="equal">
      <formula>"No Rec"</formula>
    </cfRule>
  </conditionalFormatting>
  <conditionalFormatting sqref="B486:XFD486">
    <cfRule type="top10" dxfId="1954" priority="1706" percent="1" rank="1"/>
  </conditionalFormatting>
  <conditionalFormatting sqref="AU486">
    <cfRule type="cellIs" dxfId="1953" priority="1704" operator="notEqual">
      <formula>"No Rec"</formula>
    </cfRule>
    <cfRule type="cellIs" dxfId="1952" priority="1705" operator="equal">
      <formula>"No Rec"</formula>
    </cfRule>
  </conditionalFormatting>
  <conditionalFormatting sqref="B487:XFD487">
    <cfRule type="top10" dxfId="1951" priority="1703" percent="1" rank="1"/>
  </conditionalFormatting>
  <conditionalFormatting sqref="AU487">
    <cfRule type="cellIs" dxfId="1950" priority="1701" operator="notEqual">
      <formula>"No Rec"</formula>
    </cfRule>
    <cfRule type="cellIs" dxfId="1949" priority="1702" operator="equal">
      <formula>"No Rec"</formula>
    </cfRule>
  </conditionalFormatting>
  <conditionalFormatting sqref="B488:XFD488">
    <cfRule type="top10" dxfId="1948" priority="1700" percent="1" rank="1"/>
  </conditionalFormatting>
  <conditionalFormatting sqref="AU488">
    <cfRule type="cellIs" dxfId="1947" priority="1698" operator="notEqual">
      <formula>"No Rec"</formula>
    </cfRule>
    <cfRule type="cellIs" dxfId="1946" priority="1699" operator="equal">
      <formula>"No Rec"</formula>
    </cfRule>
  </conditionalFormatting>
  <conditionalFormatting sqref="B489:XFD489">
    <cfRule type="top10" dxfId="1945" priority="1697" percent="1" rank="1"/>
  </conditionalFormatting>
  <conditionalFormatting sqref="AU489">
    <cfRule type="cellIs" dxfId="1944" priority="1695" operator="notEqual">
      <formula>"No Rec"</formula>
    </cfRule>
    <cfRule type="cellIs" dxfId="1943" priority="1696" operator="equal">
      <formula>"No Rec"</formula>
    </cfRule>
  </conditionalFormatting>
  <conditionalFormatting sqref="B490:XFD490">
    <cfRule type="top10" dxfId="1942" priority="1694" percent="1" rank="1"/>
  </conditionalFormatting>
  <conditionalFormatting sqref="AU490">
    <cfRule type="cellIs" dxfId="1941" priority="1692" operator="notEqual">
      <formula>"No Rec"</formula>
    </cfRule>
    <cfRule type="cellIs" dxfId="1940" priority="1693" operator="equal">
      <formula>"No Rec"</formula>
    </cfRule>
  </conditionalFormatting>
  <conditionalFormatting sqref="B491:XFD491">
    <cfRule type="top10" dxfId="1939" priority="1691" percent="1" rank="1"/>
  </conditionalFormatting>
  <conditionalFormatting sqref="AU491">
    <cfRule type="cellIs" dxfId="1938" priority="1689" operator="notEqual">
      <formula>"No Rec"</formula>
    </cfRule>
    <cfRule type="cellIs" dxfId="1937" priority="1690" operator="equal">
      <formula>"No Rec"</formula>
    </cfRule>
  </conditionalFormatting>
  <conditionalFormatting sqref="B492:XFD492">
    <cfRule type="top10" dxfId="1936" priority="1688" percent="1" rank="1"/>
  </conditionalFormatting>
  <conditionalFormatting sqref="AU492">
    <cfRule type="cellIs" dxfId="1935" priority="1686" operator="notEqual">
      <formula>"No Rec"</formula>
    </cfRule>
    <cfRule type="cellIs" dxfId="1934" priority="1687" operator="equal">
      <formula>"No Rec"</formula>
    </cfRule>
  </conditionalFormatting>
  <conditionalFormatting sqref="B493:XFD493">
    <cfRule type="top10" dxfId="1933" priority="1685" percent="1" rank="1"/>
  </conditionalFormatting>
  <conditionalFormatting sqref="AU493">
    <cfRule type="cellIs" dxfId="1932" priority="1683" operator="notEqual">
      <formula>"No Rec"</formula>
    </cfRule>
    <cfRule type="cellIs" dxfId="1931" priority="1684" operator="equal">
      <formula>"No Rec"</formula>
    </cfRule>
  </conditionalFormatting>
  <conditionalFormatting sqref="B494:XFD494">
    <cfRule type="top10" dxfId="1930" priority="1682" percent="1" rank="1"/>
  </conditionalFormatting>
  <conditionalFormatting sqref="AU494">
    <cfRule type="cellIs" dxfId="1929" priority="1680" operator="notEqual">
      <formula>"No Rec"</formula>
    </cfRule>
    <cfRule type="cellIs" dxfId="1928" priority="1681" operator="equal">
      <formula>"No Rec"</formula>
    </cfRule>
  </conditionalFormatting>
  <conditionalFormatting sqref="B495:XFD495">
    <cfRule type="top10" dxfId="1927" priority="1679" percent="1" rank="1"/>
  </conditionalFormatting>
  <conditionalFormatting sqref="AU495">
    <cfRule type="cellIs" dxfId="1926" priority="1677" operator="notEqual">
      <formula>"No Rec"</formula>
    </cfRule>
    <cfRule type="cellIs" dxfId="1925" priority="1678" operator="equal">
      <formula>"No Rec"</formula>
    </cfRule>
  </conditionalFormatting>
  <conditionalFormatting sqref="B496:XFD496">
    <cfRule type="top10" dxfId="1924" priority="1676" percent="1" rank="1"/>
  </conditionalFormatting>
  <conditionalFormatting sqref="AU496">
    <cfRule type="cellIs" dxfId="1923" priority="1674" operator="notEqual">
      <formula>"No Rec"</formula>
    </cfRule>
    <cfRule type="cellIs" dxfId="1922" priority="1675" operator="equal">
      <formula>"No Rec"</formula>
    </cfRule>
  </conditionalFormatting>
  <conditionalFormatting sqref="B497:XFD497">
    <cfRule type="top10" dxfId="1921" priority="1673" percent="1" rank="1"/>
  </conditionalFormatting>
  <conditionalFormatting sqref="AU497">
    <cfRule type="cellIs" dxfId="1920" priority="1671" operator="notEqual">
      <formula>"No Rec"</formula>
    </cfRule>
    <cfRule type="cellIs" dxfId="1919" priority="1672" operator="equal">
      <formula>"No Rec"</formula>
    </cfRule>
  </conditionalFormatting>
  <conditionalFormatting sqref="B498:XFD498">
    <cfRule type="top10" dxfId="1918" priority="1670" percent="1" rank="1"/>
  </conditionalFormatting>
  <conditionalFormatting sqref="AU498">
    <cfRule type="cellIs" dxfId="1917" priority="1668" operator="notEqual">
      <formula>"No Rec"</formula>
    </cfRule>
    <cfRule type="cellIs" dxfId="1916" priority="1669" operator="equal">
      <formula>"No Rec"</formula>
    </cfRule>
  </conditionalFormatting>
  <conditionalFormatting sqref="B499:XFD499">
    <cfRule type="top10" dxfId="1915" priority="1667" percent="1" rank="1"/>
  </conditionalFormatting>
  <conditionalFormatting sqref="AU499">
    <cfRule type="cellIs" dxfId="1914" priority="1665" operator="notEqual">
      <formula>"No Rec"</formula>
    </cfRule>
    <cfRule type="cellIs" dxfId="1913" priority="1666" operator="equal">
      <formula>"No Rec"</formula>
    </cfRule>
  </conditionalFormatting>
  <conditionalFormatting sqref="B500:XFD500">
    <cfRule type="top10" dxfId="1912" priority="1664" percent="1" rank="1"/>
  </conditionalFormatting>
  <conditionalFormatting sqref="AU500">
    <cfRule type="cellIs" dxfId="1911" priority="1662" operator="notEqual">
      <formula>"No Rec"</formula>
    </cfRule>
    <cfRule type="cellIs" dxfId="1910" priority="1663" operator="equal">
      <formula>"No Rec"</formula>
    </cfRule>
  </conditionalFormatting>
  <conditionalFormatting sqref="B501:XFD501">
    <cfRule type="top10" dxfId="1909" priority="1661" percent="1" rank="1"/>
  </conditionalFormatting>
  <conditionalFormatting sqref="AU501">
    <cfRule type="cellIs" dxfId="1908" priority="1659" operator="notEqual">
      <formula>"No Rec"</formula>
    </cfRule>
    <cfRule type="cellIs" dxfId="1907" priority="1660" operator="equal">
      <formula>"No Rec"</formula>
    </cfRule>
  </conditionalFormatting>
  <conditionalFormatting sqref="B502:XFD502">
    <cfRule type="top10" dxfId="1906" priority="1658" percent="1" rank="1"/>
  </conditionalFormatting>
  <conditionalFormatting sqref="AU502">
    <cfRule type="cellIs" dxfId="1905" priority="1656" operator="notEqual">
      <formula>"No Rec"</formula>
    </cfRule>
    <cfRule type="cellIs" dxfId="1904" priority="1657" operator="equal">
      <formula>"No Rec"</formula>
    </cfRule>
  </conditionalFormatting>
  <conditionalFormatting sqref="B503:XFD503">
    <cfRule type="top10" dxfId="1903" priority="1655" percent="1" rank="1"/>
  </conditionalFormatting>
  <conditionalFormatting sqref="AU503">
    <cfRule type="cellIs" dxfId="1902" priority="1653" operator="notEqual">
      <formula>"No Rec"</formula>
    </cfRule>
    <cfRule type="cellIs" dxfId="1901" priority="1654" operator="equal">
      <formula>"No Rec"</formula>
    </cfRule>
  </conditionalFormatting>
  <conditionalFormatting sqref="B504:XFD504">
    <cfRule type="top10" dxfId="1900" priority="1652" percent="1" rank="1"/>
  </conditionalFormatting>
  <conditionalFormatting sqref="AU504">
    <cfRule type="cellIs" dxfId="1899" priority="1650" operator="notEqual">
      <formula>"No Rec"</formula>
    </cfRule>
    <cfRule type="cellIs" dxfId="1898" priority="1651" operator="equal">
      <formula>"No Rec"</formula>
    </cfRule>
  </conditionalFormatting>
  <conditionalFormatting sqref="B505:XFD505">
    <cfRule type="top10" dxfId="1897" priority="1649" percent="1" rank="1"/>
  </conditionalFormatting>
  <conditionalFormatting sqref="AU505">
    <cfRule type="cellIs" dxfId="1896" priority="1647" operator="notEqual">
      <formula>"No Rec"</formula>
    </cfRule>
    <cfRule type="cellIs" dxfId="1895" priority="1648" operator="equal">
      <formula>"No Rec"</formula>
    </cfRule>
  </conditionalFormatting>
  <conditionalFormatting sqref="B506:XFD506">
    <cfRule type="top10" dxfId="1894" priority="1646" percent="1" rank="1"/>
  </conditionalFormatting>
  <conditionalFormatting sqref="AU506">
    <cfRule type="cellIs" dxfId="1893" priority="1644" operator="notEqual">
      <formula>"No Rec"</formula>
    </cfRule>
    <cfRule type="cellIs" dxfId="1892" priority="1645" operator="equal">
      <formula>"No Rec"</formula>
    </cfRule>
  </conditionalFormatting>
  <conditionalFormatting sqref="B507:XFD507">
    <cfRule type="top10" dxfId="1891" priority="1643" percent="1" rank="1"/>
  </conditionalFormatting>
  <conditionalFormatting sqref="AU507">
    <cfRule type="cellIs" dxfId="1890" priority="1641" operator="notEqual">
      <formula>"No Rec"</formula>
    </cfRule>
    <cfRule type="cellIs" dxfId="1889" priority="1642" operator="equal">
      <formula>"No Rec"</formula>
    </cfRule>
  </conditionalFormatting>
  <conditionalFormatting sqref="B508:XFD508">
    <cfRule type="top10" dxfId="1888" priority="1640" percent="1" rank="1"/>
  </conditionalFormatting>
  <conditionalFormatting sqref="AU508">
    <cfRule type="cellIs" dxfId="1887" priority="1638" operator="notEqual">
      <formula>"No Rec"</formula>
    </cfRule>
    <cfRule type="cellIs" dxfId="1886" priority="1639" operator="equal">
      <formula>"No Rec"</formula>
    </cfRule>
  </conditionalFormatting>
  <conditionalFormatting sqref="B509:C509 AE509:XFD509">
    <cfRule type="top10" dxfId="1885" priority="1637" percent="1" rank="1"/>
  </conditionalFormatting>
  <conditionalFormatting sqref="AU509">
    <cfRule type="cellIs" dxfId="1884" priority="1635" operator="notEqual">
      <formula>"No Rec"</formula>
    </cfRule>
    <cfRule type="cellIs" dxfId="1883" priority="1636" operator="equal">
      <formula>"No Rec"</formula>
    </cfRule>
  </conditionalFormatting>
  <conditionalFormatting sqref="B510:XFD510">
    <cfRule type="top10" dxfId="1882" priority="1634" percent="1" rank="1"/>
  </conditionalFormatting>
  <conditionalFormatting sqref="AU510">
    <cfRule type="cellIs" dxfId="1881" priority="1632" operator="notEqual">
      <formula>"No Rec"</formula>
    </cfRule>
    <cfRule type="cellIs" dxfId="1880" priority="1633" operator="equal">
      <formula>"No Rec"</formula>
    </cfRule>
  </conditionalFormatting>
  <conditionalFormatting sqref="B511:XFD511">
    <cfRule type="top10" dxfId="1879" priority="1631" percent="1" rank="1"/>
  </conditionalFormatting>
  <conditionalFormatting sqref="AU511">
    <cfRule type="cellIs" dxfId="1878" priority="1629" operator="notEqual">
      <formula>"No Rec"</formula>
    </cfRule>
    <cfRule type="cellIs" dxfId="1877" priority="1630" operator="equal">
      <formula>"No Rec"</formula>
    </cfRule>
  </conditionalFormatting>
  <conditionalFormatting sqref="B512:XFD512">
    <cfRule type="top10" dxfId="1876" priority="1628" percent="1" rank="1"/>
  </conditionalFormatting>
  <conditionalFormatting sqref="AU512">
    <cfRule type="cellIs" dxfId="1875" priority="1626" operator="notEqual">
      <formula>"No Rec"</formula>
    </cfRule>
    <cfRule type="cellIs" dxfId="1874" priority="1627" operator="equal">
      <formula>"No Rec"</formula>
    </cfRule>
  </conditionalFormatting>
  <conditionalFormatting sqref="B513:XFD513">
    <cfRule type="top10" dxfId="1873" priority="1625" percent="1" rank="1"/>
  </conditionalFormatting>
  <conditionalFormatting sqref="AU513">
    <cfRule type="cellIs" dxfId="1872" priority="1623" operator="notEqual">
      <formula>"No Rec"</formula>
    </cfRule>
    <cfRule type="cellIs" dxfId="1871" priority="1624" operator="equal">
      <formula>"No Rec"</formula>
    </cfRule>
  </conditionalFormatting>
  <conditionalFormatting sqref="B514:XFD514">
    <cfRule type="top10" dxfId="1870" priority="1622" percent="1" rank="1"/>
  </conditionalFormatting>
  <conditionalFormatting sqref="AU514">
    <cfRule type="cellIs" dxfId="1869" priority="1620" operator="notEqual">
      <formula>"No Rec"</formula>
    </cfRule>
    <cfRule type="cellIs" dxfId="1868" priority="1621" operator="equal">
      <formula>"No Rec"</formula>
    </cfRule>
  </conditionalFormatting>
  <conditionalFormatting sqref="B515:XFD515">
    <cfRule type="top10" dxfId="1867" priority="1619" percent="1" rank="1"/>
  </conditionalFormatting>
  <conditionalFormatting sqref="AU515">
    <cfRule type="cellIs" dxfId="1866" priority="1617" operator="notEqual">
      <formula>"No Rec"</formula>
    </cfRule>
    <cfRule type="cellIs" dxfId="1865" priority="1618" operator="equal">
      <formula>"No Rec"</formula>
    </cfRule>
  </conditionalFormatting>
  <conditionalFormatting sqref="B516:XFD516">
    <cfRule type="top10" dxfId="1864" priority="1616" percent="1" rank="1"/>
  </conditionalFormatting>
  <conditionalFormatting sqref="AU516">
    <cfRule type="cellIs" dxfId="1863" priority="1614" operator="notEqual">
      <formula>"No Rec"</formula>
    </cfRule>
    <cfRule type="cellIs" dxfId="1862" priority="1615" operator="equal">
      <formula>"No Rec"</formula>
    </cfRule>
  </conditionalFormatting>
  <conditionalFormatting sqref="B517:XFD517">
    <cfRule type="top10" dxfId="1861" priority="1613" percent="1" rank="1"/>
  </conditionalFormatting>
  <conditionalFormatting sqref="AU517">
    <cfRule type="cellIs" dxfId="1860" priority="1611" operator="notEqual">
      <formula>"No Rec"</formula>
    </cfRule>
    <cfRule type="cellIs" dxfId="1859" priority="1612" operator="equal">
      <formula>"No Rec"</formula>
    </cfRule>
  </conditionalFormatting>
  <conditionalFormatting sqref="B518:XFD518">
    <cfRule type="top10" dxfId="1858" priority="1610" percent="1" rank="1"/>
  </conditionalFormatting>
  <conditionalFormatting sqref="AU518">
    <cfRule type="cellIs" dxfId="1857" priority="1608" operator="notEqual">
      <formula>"No Rec"</formula>
    </cfRule>
    <cfRule type="cellIs" dxfId="1856" priority="1609" operator="equal">
      <formula>"No Rec"</formula>
    </cfRule>
  </conditionalFormatting>
  <conditionalFormatting sqref="B519:XFD519">
    <cfRule type="top10" dxfId="1855" priority="1607" percent="1" rank="1"/>
  </conditionalFormatting>
  <conditionalFormatting sqref="AU519">
    <cfRule type="cellIs" dxfId="1854" priority="1605" operator="notEqual">
      <formula>"No Rec"</formula>
    </cfRule>
    <cfRule type="cellIs" dxfId="1853" priority="1606" operator="equal">
      <formula>"No Rec"</formula>
    </cfRule>
  </conditionalFormatting>
  <conditionalFormatting sqref="B520:XFD520">
    <cfRule type="top10" dxfId="1852" priority="1604" percent="1" rank="1"/>
  </conditionalFormatting>
  <conditionalFormatting sqref="AU520">
    <cfRule type="cellIs" dxfId="1851" priority="1602" operator="notEqual">
      <formula>"No Rec"</formula>
    </cfRule>
    <cfRule type="cellIs" dxfId="1850" priority="1603" operator="equal">
      <formula>"No Rec"</formula>
    </cfRule>
  </conditionalFormatting>
  <conditionalFormatting sqref="B521:XFD521">
    <cfRule type="top10" dxfId="1849" priority="1601" percent="1" rank="1"/>
  </conditionalFormatting>
  <conditionalFormatting sqref="AU521">
    <cfRule type="cellIs" dxfId="1848" priority="1599" operator="notEqual">
      <formula>"No Rec"</formula>
    </cfRule>
    <cfRule type="cellIs" dxfId="1847" priority="1600" operator="equal">
      <formula>"No Rec"</formula>
    </cfRule>
  </conditionalFormatting>
  <conditionalFormatting sqref="B522:XFD522">
    <cfRule type="top10" dxfId="1846" priority="1598" percent="1" rank="1"/>
  </conditionalFormatting>
  <conditionalFormatting sqref="AU522">
    <cfRule type="cellIs" dxfId="1845" priority="1596" operator="notEqual">
      <formula>"No Rec"</formula>
    </cfRule>
    <cfRule type="cellIs" dxfId="1844" priority="1597" operator="equal">
      <formula>"No Rec"</formula>
    </cfRule>
  </conditionalFormatting>
  <conditionalFormatting sqref="B523:XFD523">
    <cfRule type="top10" dxfId="1843" priority="1595" percent="1" rank="1"/>
  </conditionalFormatting>
  <conditionalFormatting sqref="AU523">
    <cfRule type="cellIs" dxfId="1842" priority="1593" operator="notEqual">
      <formula>"No Rec"</formula>
    </cfRule>
    <cfRule type="cellIs" dxfId="1841" priority="1594" operator="equal">
      <formula>"No Rec"</formula>
    </cfRule>
  </conditionalFormatting>
  <conditionalFormatting sqref="B524:XFD524">
    <cfRule type="top10" dxfId="1840" priority="1592" percent="1" rank="1"/>
  </conditionalFormatting>
  <conditionalFormatting sqref="AU524">
    <cfRule type="cellIs" dxfId="1839" priority="1590" operator="notEqual">
      <formula>"No Rec"</formula>
    </cfRule>
    <cfRule type="cellIs" dxfId="1838" priority="1591" operator="equal">
      <formula>"No Rec"</formula>
    </cfRule>
  </conditionalFormatting>
  <conditionalFormatting sqref="B525:XFD525">
    <cfRule type="top10" dxfId="1837" priority="1589" percent="1" rank="1"/>
  </conditionalFormatting>
  <conditionalFormatting sqref="AU525">
    <cfRule type="cellIs" dxfId="1836" priority="1587" operator="notEqual">
      <formula>"No Rec"</formula>
    </cfRule>
    <cfRule type="cellIs" dxfId="1835" priority="1588" operator="equal">
      <formula>"No Rec"</formula>
    </cfRule>
  </conditionalFormatting>
  <conditionalFormatting sqref="B526:XFD526">
    <cfRule type="top10" dxfId="1834" priority="1586" percent="1" rank="1"/>
  </conditionalFormatting>
  <conditionalFormatting sqref="AU526">
    <cfRule type="cellIs" dxfId="1833" priority="1584" operator="notEqual">
      <formula>"No Rec"</formula>
    </cfRule>
    <cfRule type="cellIs" dxfId="1832" priority="1585" operator="equal">
      <formula>"No Rec"</formula>
    </cfRule>
  </conditionalFormatting>
  <conditionalFormatting sqref="B527:XFD527">
    <cfRule type="top10" dxfId="1831" priority="1583" percent="1" rank="1"/>
  </conditionalFormatting>
  <conditionalFormatting sqref="AU527">
    <cfRule type="cellIs" dxfId="1830" priority="1581" operator="notEqual">
      <formula>"No Rec"</formula>
    </cfRule>
    <cfRule type="cellIs" dxfId="1829" priority="1582" operator="equal">
      <formula>"No Rec"</formula>
    </cfRule>
  </conditionalFormatting>
  <conditionalFormatting sqref="B528:XFD528">
    <cfRule type="top10" dxfId="1828" priority="1580" percent="1" rank="1"/>
  </conditionalFormatting>
  <conditionalFormatting sqref="AU528">
    <cfRule type="cellIs" dxfId="1827" priority="1578" operator="notEqual">
      <formula>"No Rec"</formula>
    </cfRule>
    <cfRule type="cellIs" dxfId="1826" priority="1579" operator="equal">
      <formula>"No Rec"</formula>
    </cfRule>
  </conditionalFormatting>
  <conditionalFormatting sqref="B529:XFD529">
    <cfRule type="top10" dxfId="1825" priority="1577" percent="1" rank="1"/>
  </conditionalFormatting>
  <conditionalFormatting sqref="AU529">
    <cfRule type="cellIs" dxfId="1824" priority="1575" operator="notEqual">
      <formula>"No Rec"</formula>
    </cfRule>
    <cfRule type="cellIs" dxfId="1823" priority="1576" operator="equal">
      <formula>"No Rec"</formula>
    </cfRule>
  </conditionalFormatting>
  <conditionalFormatting sqref="B530:XFD530">
    <cfRule type="top10" dxfId="1822" priority="1574" percent="1" rank="1"/>
  </conditionalFormatting>
  <conditionalFormatting sqref="AU530">
    <cfRule type="cellIs" dxfId="1821" priority="1572" operator="notEqual">
      <formula>"No Rec"</formula>
    </cfRule>
    <cfRule type="cellIs" dxfId="1820" priority="1573" operator="equal">
      <formula>"No Rec"</formula>
    </cfRule>
  </conditionalFormatting>
  <conditionalFormatting sqref="B531:XFD531">
    <cfRule type="top10" dxfId="1819" priority="1571" percent="1" rank="1"/>
  </conditionalFormatting>
  <conditionalFormatting sqref="AU531">
    <cfRule type="cellIs" dxfId="1818" priority="1569" operator="notEqual">
      <formula>"No Rec"</formula>
    </cfRule>
    <cfRule type="cellIs" dxfId="1817" priority="1570" operator="equal">
      <formula>"No Rec"</formula>
    </cfRule>
  </conditionalFormatting>
  <conditionalFormatting sqref="B532:XFD532">
    <cfRule type="top10" dxfId="1816" priority="1568" percent="1" rank="1"/>
  </conditionalFormatting>
  <conditionalFormatting sqref="AU532">
    <cfRule type="cellIs" dxfId="1815" priority="1566" operator="notEqual">
      <formula>"No Rec"</formula>
    </cfRule>
    <cfRule type="cellIs" dxfId="1814" priority="1567" operator="equal">
      <formula>"No Rec"</formula>
    </cfRule>
  </conditionalFormatting>
  <conditionalFormatting sqref="B533:C533 AE533:XFD533">
    <cfRule type="top10" dxfId="1813" priority="1565" percent="1" rank="1"/>
  </conditionalFormatting>
  <conditionalFormatting sqref="AU533">
    <cfRule type="cellIs" dxfId="1812" priority="1563" operator="notEqual">
      <formula>"No Rec"</formula>
    </cfRule>
    <cfRule type="cellIs" dxfId="1811" priority="1564" operator="equal">
      <formula>"No Rec"</formula>
    </cfRule>
  </conditionalFormatting>
  <conditionalFormatting sqref="B534:XFD534">
    <cfRule type="top10" dxfId="1810" priority="1562" percent="1" rank="1"/>
  </conditionalFormatting>
  <conditionalFormatting sqref="AU534">
    <cfRule type="cellIs" dxfId="1809" priority="1560" operator="notEqual">
      <formula>"No Rec"</formula>
    </cfRule>
    <cfRule type="cellIs" dxfId="1808" priority="1561" operator="equal">
      <formula>"No Rec"</formula>
    </cfRule>
  </conditionalFormatting>
  <conditionalFormatting sqref="B535:XFD535">
    <cfRule type="top10" dxfId="1807" priority="1559" percent="1" rank="1"/>
  </conditionalFormatting>
  <conditionalFormatting sqref="AU535">
    <cfRule type="cellIs" dxfId="1806" priority="1557" operator="notEqual">
      <formula>"No Rec"</formula>
    </cfRule>
    <cfRule type="cellIs" dxfId="1805" priority="1558" operator="equal">
      <formula>"No Rec"</formula>
    </cfRule>
  </conditionalFormatting>
  <conditionalFormatting sqref="B536:XFD536">
    <cfRule type="top10" dxfId="1804" priority="1556" percent="1" rank="1"/>
  </conditionalFormatting>
  <conditionalFormatting sqref="AU536">
    <cfRule type="cellIs" dxfId="1803" priority="1554" operator="notEqual">
      <formula>"No Rec"</formula>
    </cfRule>
    <cfRule type="cellIs" dxfId="1802" priority="1555" operator="equal">
      <formula>"No Rec"</formula>
    </cfRule>
  </conditionalFormatting>
  <conditionalFormatting sqref="B537:XFD537">
    <cfRule type="top10" dxfId="1801" priority="1553" percent="1" rank="1"/>
  </conditionalFormatting>
  <conditionalFormatting sqref="AU537">
    <cfRule type="cellIs" dxfId="1800" priority="1551" operator="notEqual">
      <formula>"No Rec"</formula>
    </cfRule>
    <cfRule type="cellIs" dxfId="1799" priority="1552" operator="equal">
      <formula>"No Rec"</formula>
    </cfRule>
  </conditionalFormatting>
  <conditionalFormatting sqref="B538:XFD538">
    <cfRule type="top10" dxfId="1798" priority="1550" percent="1" rank="1"/>
  </conditionalFormatting>
  <conditionalFormatting sqref="AU538">
    <cfRule type="cellIs" dxfId="1797" priority="1548" operator="notEqual">
      <formula>"No Rec"</formula>
    </cfRule>
    <cfRule type="cellIs" dxfId="1796" priority="1549" operator="equal">
      <formula>"No Rec"</formula>
    </cfRule>
  </conditionalFormatting>
  <conditionalFormatting sqref="B539:XFD539">
    <cfRule type="top10" dxfId="1795" priority="1547" percent="1" rank="1"/>
  </conditionalFormatting>
  <conditionalFormatting sqref="AU539">
    <cfRule type="cellIs" dxfId="1794" priority="1545" operator="notEqual">
      <formula>"No Rec"</formula>
    </cfRule>
    <cfRule type="cellIs" dxfId="1793" priority="1546" operator="equal">
      <formula>"No Rec"</formula>
    </cfRule>
  </conditionalFormatting>
  <conditionalFormatting sqref="B540:XFD540">
    <cfRule type="top10" dxfId="1792" priority="1544" percent="1" rank="1"/>
  </conditionalFormatting>
  <conditionalFormatting sqref="AU540">
    <cfRule type="cellIs" dxfId="1791" priority="1542" operator="notEqual">
      <formula>"No Rec"</formula>
    </cfRule>
    <cfRule type="cellIs" dxfId="1790" priority="1543" operator="equal">
      <formula>"No Rec"</formula>
    </cfRule>
  </conditionalFormatting>
  <conditionalFormatting sqref="B541:XFD541">
    <cfRule type="top10" dxfId="1789" priority="1541" percent="1" rank="1"/>
  </conditionalFormatting>
  <conditionalFormatting sqref="AU541">
    <cfRule type="cellIs" dxfId="1788" priority="1539" operator="notEqual">
      <formula>"No Rec"</formula>
    </cfRule>
    <cfRule type="cellIs" dxfId="1787" priority="1540" operator="equal">
      <formula>"No Rec"</formula>
    </cfRule>
  </conditionalFormatting>
  <conditionalFormatting sqref="B542:XFD542">
    <cfRule type="top10" dxfId="1786" priority="1538" percent="1" rank="1"/>
  </conditionalFormatting>
  <conditionalFormatting sqref="AU542">
    <cfRule type="cellIs" dxfId="1785" priority="1536" operator="notEqual">
      <formula>"No Rec"</formula>
    </cfRule>
    <cfRule type="cellIs" dxfId="1784" priority="1537" operator="equal">
      <formula>"No Rec"</formula>
    </cfRule>
  </conditionalFormatting>
  <conditionalFormatting sqref="B543:XFD543">
    <cfRule type="top10" dxfId="1783" priority="1535" percent="1" rank="1"/>
  </conditionalFormatting>
  <conditionalFormatting sqref="AU543">
    <cfRule type="cellIs" dxfId="1782" priority="1533" operator="notEqual">
      <formula>"No Rec"</formula>
    </cfRule>
    <cfRule type="cellIs" dxfId="1781" priority="1534" operator="equal">
      <formula>"No Rec"</formula>
    </cfRule>
  </conditionalFormatting>
  <conditionalFormatting sqref="B544:XFD544">
    <cfRule type="top10" dxfId="1780" priority="1532" percent="1" rank="1"/>
  </conditionalFormatting>
  <conditionalFormatting sqref="AU544">
    <cfRule type="cellIs" dxfId="1779" priority="1530" operator="notEqual">
      <formula>"No Rec"</formula>
    </cfRule>
    <cfRule type="cellIs" dxfId="1778" priority="1531" operator="equal">
      <formula>"No Rec"</formula>
    </cfRule>
  </conditionalFormatting>
  <conditionalFormatting sqref="B545:XFD545">
    <cfRule type="top10" dxfId="1777" priority="1529" percent="1" rank="1"/>
  </conditionalFormatting>
  <conditionalFormatting sqref="AU545">
    <cfRule type="cellIs" dxfId="1776" priority="1527" operator="notEqual">
      <formula>"No Rec"</formula>
    </cfRule>
    <cfRule type="cellIs" dxfId="1775" priority="1528" operator="equal">
      <formula>"No Rec"</formula>
    </cfRule>
  </conditionalFormatting>
  <conditionalFormatting sqref="B546:XFD546">
    <cfRule type="top10" dxfId="1774" priority="1526" percent="1" rank="1"/>
  </conditionalFormatting>
  <conditionalFormatting sqref="AU546">
    <cfRule type="cellIs" dxfId="1773" priority="1524" operator="notEqual">
      <formula>"No Rec"</formula>
    </cfRule>
    <cfRule type="cellIs" dxfId="1772" priority="1525" operator="equal">
      <formula>"No Rec"</formula>
    </cfRule>
  </conditionalFormatting>
  <conditionalFormatting sqref="B547:XFD547">
    <cfRule type="top10" dxfId="1771" priority="1523" percent="1" rank="1"/>
  </conditionalFormatting>
  <conditionalFormatting sqref="AU547">
    <cfRule type="cellIs" dxfId="1770" priority="1521" operator="notEqual">
      <formula>"No Rec"</formula>
    </cfRule>
    <cfRule type="cellIs" dxfId="1769" priority="1522" operator="equal">
      <formula>"No Rec"</formula>
    </cfRule>
  </conditionalFormatting>
  <conditionalFormatting sqref="B548:XFD548">
    <cfRule type="top10" dxfId="1768" priority="1520" percent="1" rank="1"/>
  </conditionalFormatting>
  <conditionalFormatting sqref="AU548">
    <cfRule type="cellIs" dxfId="1767" priority="1518" operator="notEqual">
      <formula>"No Rec"</formula>
    </cfRule>
    <cfRule type="cellIs" dxfId="1766" priority="1519" operator="equal">
      <formula>"No Rec"</formula>
    </cfRule>
  </conditionalFormatting>
  <conditionalFormatting sqref="B549:XFD549">
    <cfRule type="top10" dxfId="1765" priority="1517" percent="1" rank="1"/>
  </conditionalFormatting>
  <conditionalFormatting sqref="AU549">
    <cfRule type="cellIs" dxfId="1764" priority="1515" operator="notEqual">
      <formula>"No Rec"</formula>
    </cfRule>
    <cfRule type="cellIs" dxfId="1763" priority="1516" operator="equal">
      <formula>"No Rec"</formula>
    </cfRule>
  </conditionalFormatting>
  <conditionalFormatting sqref="B550:XFD550">
    <cfRule type="top10" dxfId="1762" priority="1514" percent="1" rank="1"/>
  </conditionalFormatting>
  <conditionalFormatting sqref="AU550">
    <cfRule type="cellIs" dxfId="1761" priority="1512" operator="notEqual">
      <formula>"No Rec"</formula>
    </cfRule>
    <cfRule type="cellIs" dxfId="1760" priority="1513" operator="equal">
      <formula>"No Rec"</formula>
    </cfRule>
  </conditionalFormatting>
  <conditionalFormatting sqref="B551:XFD551">
    <cfRule type="top10" dxfId="1759" priority="1511" percent="1" rank="1"/>
  </conditionalFormatting>
  <conditionalFormatting sqref="AU551">
    <cfRule type="cellIs" dxfId="1758" priority="1509" operator="notEqual">
      <formula>"No Rec"</formula>
    </cfRule>
    <cfRule type="cellIs" dxfId="1757" priority="1510" operator="equal">
      <formula>"No Rec"</formula>
    </cfRule>
  </conditionalFormatting>
  <conditionalFormatting sqref="B552:XFD552">
    <cfRule type="top10" dxfId="1756" priority="1508" percent="1" rank="1"/>
  </conditionalFormatting>
  <conditionalFormatting sqref="AU552">
    <cfRule type="cellIs" dxfId="1755" priority="1506" operator="notEqual">
      <formula>"No Rec"</formula>
    </cfRule>
    <cfRule type="cellIs" dxfId="1754" priority="1507" operator="equal">
      <formula>"No Rec"</formula>
    </cfRule>
  </conditionalFormatting>
  <conditionalFormatting sqref="B553:XFD553">
    <cfRule type="top10" dxfId="1753" priority="1505" percent="1" rank="1"/>
  </conditionalFormatting>
  <conditionalFormatting sqref="AU553">
    <cfRule type="cellIs" dxfId="1752" priority="1503" operator="notEqual">
      <formula>"No Rec"</formula>
    </cfRule>
    <cfRule type="cellIs" dxfId="1751" priority="1504" operator="equal">
      <formula>"No Rec"</formula>
    </cfRule>
  </conditionalFormatting>
  <conditionalFormatting sqref="B554:XFD554">
    <cfRule type="top10" dxfId="1750" priority="1502" percent="1" rank="1"/>
  </conditionalFormatting>
  <conditionalFormatting sqref="AU554">
    <cfRule type="cellIs" dxfId="1749" priority="1500" operator="notEqual">
      <formula>"No Rec"</formula>
    </cfRule>
    <cfRule type="cellIs" dxfId="1748" priority="1501" operator="equal">
      <formula>"No Rec"</formula>
    </cfRule>
  </conditionalFormatting>
  <conditionalFormatting sqref="B555:XFD555">
    <cfRule type="top10" dxfId="1747" priority="1499" percent="1" rank="1"/>
  </conditionalFormatting>
  <conditionalFormatting sqref="AU555">
    <cfRule type="cellIs" dxfId="1746" priority="1497" operator="notEqual">
      <formula>"No Rec"</formula>
    </cfRule>
    <cfRule type="cellIs" dxfId="1745" priority="1498" operator="equal">
      <formula>"No Rec"</formula>
    </cfRule>
  </conditionalFormatting>
  <conditionalFormatting sqref="B556:XFD556">
    <cfRule type="top10" dxfId="1744" priority="1496" percent="1" rank="1"/>
  </conditionalFormatting>
  <conditionalFormatting sqref="AU556">
    <cfRule type="cellIs" dxfId="1743" priority="1494" operator="notEqual">
      <formula>"No Rec"</formula>
    </cfRule>
    <cfRule type="cellIs" dxfId="1742" priority="1495" operator="equal">
      <formula>"No Rec"</formula>
    </cfRule>
  </conditionalFormatting>
  <conditionalFormatting sqref="B557:C557 AE557:XFD557">
    <cfRule type="top10" dxfId="1741" priority="1493" percent="1" rank="1"/>
  </conditionalFormatting>
  <conditionalFormatting sqref="AU557">
    <cfRule type="cellIs" dxfId="1740" priority="1491" operator="notEqual">
      <formula>"No Rec"</formula>
    </cfRule>
    <cfRule type="cellIs" dxfId="1739" priority="1492" operator="equal">
      <formula>"No Rec"</formula>
    </cfRule>
  </conditionalFormatting>
  <conditionalFormatting sqref="B558:XFD558">
    <cfRule type="top10" dxfId="1738" priority="1490" percent="1" rank="1"/>
  </conditionalFormatting>
  <conditionalFormatting sqref="AU558">
    <cfRule type="cellIs" dxfId="1737" priority="1488" operator="notEqual">
      <formula>"No Rec"</formula>
    </cfRule>
    <cfRule type="cellIs" dxfId="1736" priority="1489" operator="equal">
      <formula>"No Rec"</formula>
    </cfRule>
  </conditionalFormatting>
  <conditionalFormatting sqref="B559:XFD559">
    <cfRule type="top10" dxfId="1735" priority="1487" percent="1" rank="1"/>
  </conditionalFormatting>
  <conditionalFormatting sqref="AU559">
    <cfRule type="cellIs" dxfId="1734" priority="1485" operator="notEqual">
      <formula>"No Rec"</formula>
    </cfRule>
    <cfRule type="cellIs" dxfId="1733" priority="1486" operator="equal">
      <formula>"No Rec"</formula>
    </cfRule>
  </conditionalFormatting>
  <conditionalFormatting sqref="B560:XFD560">
    <cfRule type="top10" dxfId="1732" priority="1484" percent="1" rank="1"/>
  </conditionalFormatting>
  <conditionalFormatting sqref="AU560">
    <cfRule type="cellIs" dxfId="1731" priority="1482" operator="notEqual">
      <formula>"No Rec"</formula>
    </cfRule>
    <cfRule type="cellIs" dxfId="1730" priority="1483" operator="equal">
      <formula>"No Rec"</formula>
    </cfRule>
  </conditionalFormatting>
  <conditionalFormatting sqref="B561:XFD561">
    <cfRule type="top10" dxfId="1729" priority="1481" percent="1" rank="1"/>
  </conditionalFormatting>
  <conditionalFormatting sqref="AU561">
    <cfRule type="cellIs" dxfId="1728" priority="1479" operator="notEqual">
      <formula>"No Rec"</formula>
    </cfRule>
    <cfRule type="cellIs" dxfId="1727" priority="1480" operator="equal">
      <formula>"No Rec"</formula>
    </cfRule>
  </conditionalFormatting>
  <conditionalFormatting sqref="B562:XFD562">
    <cfRule type="top10" dxfId="1726" priority="1478" percent="1" rank="1"/>
  </conditionalFormatting>
  <conditionalFormatting sqref="AU562">
    <cfRule type="cellIs" dxfId="1725" priority="1476" operator="notEqual">
      <formula>"No Rec"</formula>
    </cfRule>
    <cfRule type="cellIs" dxfId="1724" priority="1477" operator="equal">
      <formula>"No Rec"</formula>
    </cfRule>
  </conditionalFormatting>
  <conditionalFormatting sqref="B563:XFD563">
    <cfRule type="top10" dxfId="1723" priority="1475" percent="1" rank="1"/>
  </conditionalFormatting>
  <conditionalFormatting sqref="AU563">
    <cfRule type="cellIs" dxfId="1722" priority="1473" operator="notEqual">
      <formula>"No Rec"</formula>
    </cfRule>
    <cfRule type="cellIs" dxfId="1721" priority="1474" operator="equal">
      <formula>"No Rec"</formula>
    </cfRule>
  </conditionalFormatting>
  <conditionalFormatting sqref="B564:XFD564">
    <cfRule type="top10" dxfId="1720" priority="1472" percent="1" rank="1"/>
  </conditionalFormatting>
  <conditionalFormatting sqref="AU564">
    <cfRule type="cellIs" dxfId="1719" priority="1470" operator="notEqual">
      <formula>"No Rec"</formula>
    </cfRule>
    <cfRule type="cellIs" dxfId="1718" priority="1471" operator="equal">
      <formula>"No Rec"</formula>
    </cfRule>
  </conditionalFormatting>
  <conditionalFormatting sqref="B565:XFD565">
    <cfRule type="top10" dxfId="1717" priority="1469" percent="1" rank="1"/>
  </conditionalFormatting>
  <conditionalFormatting sqref="AU565">
    <cfRule type="cellIs" dxfId="1716" priority="1467" operator="notEqual">
      <formula>"No Rec"</formula>
    </cfRule>
    <cfRule type="cellIs" dxfId="1715" priority="1468" operator="equal">
      <formula>"No Rec"</formula>
    </cfRule>
  </conditionalFormatting>
  <conditionalFormatting sqref="B566:XFD566">
    <cfRule type="top10" dxfId="1714" priority="1466" percent="1" rank="1"/>
  </conditionalFormatting>
  <conditionalFormatting sqref="AU566">
    <cfRule type="cellIs" dxfId="1713" priority="1464" operator="notEqual">
      <formula>"No Rec"</formula>
    </cfRule>
    <cfRule type="cellIs" dxfId="1712" priority="1465" operator="equal">
      <formula>"No Rec"</formula>
    </cfRule>
  </conditionalFormatting>
  <conditionalFormatting sqref="B567:XFD567">
    <cfRule type="top10" dxfId="1711" priority="1463" percent="1" rank="1"/>
  </conditionalFormatting>
  <conditionalFormatting sqref="AU567">
    <cfRule type="cellIs" dxfId="1710" priority="1461" operator="notEqual">
      <formula>"No Rec"</formula>
    </cfRule>
    <cfRule type="cellIs" dxfId="1709" priority="1462" operator="equal">
      <formula>"No Rec"</formula>
    </cfRule>
  </conditionalFormatting>
  <conditionalFormatting sqref="B568:XFD568">
    <cfRule type="top10" dxfId="1708" priority="1460" percent="1" rank="1"/>
  </conditionalFormatting>
  <conditionalFormatting sqref="AU568">
    <cfRule type="cellIs" dxfId="1707" priority="1458" operator="notEqual">
      <formula>"No Rec"</formula>
    </cfRule>
    <cfRule type="cellIs" dxfId="1706" priority="1459" operator="equal">
      <formula>"No Rec"</formula>
    </cfRule>
  </conditionalFormatting>
  <conditionalFormatting sqref="B569:XFD569">
    <cfRule type="top10" dxfId="1705" priority="1457" percent="1" rank="1"/>
  </conditionalFormatting>
  <conditionalFormatting sqref="AU569">
    <cfRule type="cellIs" dxfId="1704" priority="1455" operator="notEqual">
      <formula>"No Rec"</formula>
    </cfRule>
    <cfRule type="cellIs" dxfId="1703" priority="1456" operator="equal">
      <formula>"No Rec"</formula>
    </cfRule>
  </conditionalFormatting>
  <conditionalFormatting sqref="B570:XFD570">
    <cfRule type="top10" dxfId="1702" priority="1454" percent="1" rank="1"/>
  </conditionalFormatting>
  <conditionalFormatting sqref="AU570">
    <cfRule type="cellIs" dxfId="1701" priority="1452" operator="notEqual">
      <formula>"No Rec"</formula>
    </cfRule>
    <cfRule type="cellIs" dxfId="1700" priority="1453" operator="equal">
      <formula>"No Rec"</formula>
    </cfRule>
  </conditionalFormatting>
  <conditionalFormatting sqref="B571:XFD571">
    <cfRule type="top10" dxfId="1699" priority="1451" percent="1" rank="1"/>
  </conditionalFormatting>
  <conditionalFormatting sqref="AU571">
    <cfRule type="cellIs" dxfId="1698" priority="1449" operator="notEqual">
      <formula>"No Rec"</formula>
    </cfRule>
    <cfRule type="cellIs" dxfId="1697" priority="1450" operator="equal">
      <formula>"No Rec"</formula>
    </cfRule>
  </conditionalFormatting>
  <conditionalFormatting sqref="B572:XFD572">
    <cfRule type="top10" dxfId="1696" priority="1448" percent="1" rank="1"/>
  </conditionalFormatting>
  <conditionalFormatting sqref="AU572">
    <cfRule type="cellIs" dxfId="1695" priority="1446" operator="notEqual">
      <formula>"No Rec"</formula>
    </cfRule>
    <cfRule type="cellIs" dxfId="1694" priority="1447" operator="equal">
      <formula>"No Rec"</formula>
    </cfRule>
  </conditionalFormatting>
  <conditionalFormatting sqref="B573:XFD573">
    <cfRule type="top10" dxfId="1693" priority="1445" percent="1" rank="1"/>
  </conditionalFormatting>
  <conditionalFormatting sqref="AU573">
    <cfRule type="cellIs" dxfId="1692" priority="1443" operator="notEqual">
      <formula>"No Rec"</formula>
    </cfRule>
    <cfRule type="cellIs" dxfId="1691" priority="1444" operator="equal">
      <formula>"No Rec"</formula>
    </cfRule>
  </conditionalFormatting>
  <conditionalFormatting sqref="B574:XFD574">
    <cfRule type="top10" dxfId="1690" priority="1442" percent="1" rank="1"/>
  </conditionalFormatting>
  <conditionalFormatting sqref="AU574">
    <cfRule type="cellIs" dxfId="1689" priority="1440" operator="notEqual">
      <formula>"No Rec"</formula>
    </cfRule>
    <cfRule type="cellIs" dxfId="1688" priority="1441" operator="equal">
      <formula>"No Rec"</formula>
    </cfRule>
  </conditionalFormatting>
  <conditionalFormatting sqref="B575:XFD575">
    <cfRule type="top10" dxfId="1687" priority="1439" percent="1" rank="1"/>
  </conditionalFormatting>
  <conditionalFormatting sqref="AU575">
    <cfRule type="cellIs" dxfId="1686" priority="1437" operator="notEqual">
      <formula>"No Rec"</formula>
    </cfRule>
    <cfRule type="cellIs" dxfId="1685" priority="1438" operator="equal">
      <formula>"No Rec"</formula>
    </cfRule>
  </conditionalFormatting>
  <conditionalFormatting sqref="B576:XFD576">
    <cfRule type="top10" dxfId="1684" priority="1436" percent="1" rank="1"/>
  </conditionalFormatting>
  <conditionalFormatting sqref="AU576">
    <cfRule type="cellIs" dxfId="1683" priority="1434" operator="notEqual">
      <formula>"No Rec"</formula>
    </cfRule>
    <cfRule type="cellIs" dxfId="1682" priority="1435" operator="equal">
      <formula>"No Rec"</formula>
    </cfRule>
  </conditionalFormatting>
  <conditionalFormatting sqref="B577:XFD577">
    <cfRule type="top10" dxfId="1681" priority="1433" percent="1" rank="1"/>
  </conditionalFormatting>
  <conditionalFormatting sqref="AU577">
    <cfRule type="cellIs" dxfId="1680" priority="1431" operator="notEqual">
      <formula>"No Rec"</formula>
    </cfRule>
    <cfRule type="cellIs" dxfId="1679" priority="1432" operator="equal">
      <formula>"No Rec"</formula>
    </cfRule>
  </conditionalFormatting>
  <conditionalFormatting sqref="B578:XFD578">
    <cfRule type="top10" dxfId="1678" priority="1430" percent="1" rank="1"/>
  </conditionalFormatting>
  <conditionalFormatting sqref="AU578">
    <cfRule type="cellIs" dxfId="1677" priority="1428" operator="notEqual">
      <formula>"No Rec"</formula>
    </cfRule>
    <cfRule type="cellIs" dxfId="1676" priority="1429" operator="equal">
      <formula>"No Rec"</formula>
    </cfRule>
  </conditionalFormatting>
  <conditionalFormatting sqref="B579:XFD579">
    <cfRule type="top10" dxfId="1675" priority="1427" percent="1" rank="1"/>
  </conditionalFormatting>
  <conditionalFormatting sqref="AU579">
    <cfRule type="cellIs" dxfId="1674" priority="1425" operator="notEqual">
      <formula>"No Rec"</formula>
    </cfRule>
    <cfRule type="cellIs" dxfId="1673" priority="1426" operator="equal">
      <formula>"No Rec"</formula>
    </cfRule>
  </conditionalFormatting>
  <conditionalFormatting sqref="B580:XFD580">
    <cfRule type="top10" dxfId="1672" priority="1424" percent="1" rank="1"/>
  </conditionalFormatting>
  <conditionalFormatting sqref="AU580">
    <cfRule type="cellIs" dxfId="1671" priority="1422" operator="notEqual">
      <formula>"No Rec"</formula>
    </cfRule>
    <cfRule type="cellIs" dxfId="1670" priority="1423" operator="equal">
      <formula>"No Rec"</formula>
    </cfRule>
  </conditionalFormatting>
  <conditionalFormatting sqref="B581:C581 AE581:XFD581">
    <cfRule type="top10" dxfId="1669" priority="1421" percent="1" rank="1"/>
  </conditionalFormatting>
  <conditionalFormatting sqref="AU581">
    <cfRule type="cellIs" dxfId="1668" priority="1419" operator="notEqual">
      <formula>"No Rec"</formula>
    </cfRule>
    <cfRule type="cellIs" dxfId="1667" priority="1420" operator="equal">
      <formula>"No Rec"</formula>
    </cfRule>
  </conditionalFormatting>
  <conditionalFormatting sqref="B582:XFD582">
    <cfRule type="top10" dxfId="1666" priority="1418" percent="1" rank="1"/>
  </conditionalFormatting>
  <conditionalFormatting sqref="AU582">
    <cfRule type="cellIs" dxfId="1665" priority="1416" operator="notEqual">
      <formula>"No Rec"</formula>
    </cfRule>
    <cfRule type="cellIs" dxfId="1664" priority="1417" operator="equal">
      <formula>"No Rec"</formula>
    </cfRule>
  </conditionalFormatting>
  <conditionalFormatting sqref="B583:XFD583">
    <cfRule type="top10" dxfId="1663" priority="1415" percent="1" rank="1"/>
  </conditionalFormatting>
  <conditionalFormatting sqref="AU583">
    <cfRule type="cellIs" dxfId="1662" priority="1413" operator="notEqual">
      <formula>"No Rec"</formula>
    </cfRule>
    <cfRule type="cellIs" dxfId="1661" priority="1414" operator="equal">
      <formula>"No Rec"</formula>
    </cfRule>
  </conditionalFormatting>
  <conditionalFormatting sqref="B584:XFD584">
    <cfRule type="top10" dxfId="1660" priority="1412" percent="1" rank="1"/>
  </conditionalFormatting>
  <conditionalFormatting sqref="AU584">
    <cfRule type="cellIs" dxfId="1659" priority="1410" operator="notEqual">
      <formula>"No Rec"</formula>
    </cfRule>
    <cfRule type="cellIs" dxfId="1658" priority="1411" operator="equal">
      <formula>"No Rec"</formula>
    </cfRule>
  </conditionalFormatting>
  <conditionalFormatting sqref="B585:XFD585">
    <cfRule type="top10" dxfId="1657" priority="1409" percent="1" rank="1"/>
  </conditionalFormatting>
  <conditionalFormatting sqref="AU585">
    <cfRule type="cellIs" dxfId="1656" priority="1407" operator="notEqual">
      <formula>"No Rec"</formula>
    </cfRule>
    <cfRule type="cellIs" dxfId="1655" priority="1408" operator="equal">
      <formula>"No Rec"</formula>
    </cfRule>
  </conditionalFormatting>
  <conditionalFormatting sqref="B586:XFD586">
    <cfRule type="top10" dxfId="1654" priority="1406" percent="1" rank="1"/>
  </conditionalFormatting>
  <conditionalFormatting sqref="AU586">
    <cfRule type="cellIs" dxfId="1653" priority="1404" operator="notEqual">
      <formula>"No Rec"</formula>
    </cfRule>
    <cfRule type="cellIs" dxfId="1652" priority="1405" operator="equal">
      <formula>"No Rec"</formula>
    </cfRule>
  </conditionalFormatting>
  <conditionalFormatting sqref="B587:XFD587">
    <cfRule type="top10" dxfId="1651" priority="1403" percent="1" rank="1"/>
  </conditionalFormatting>
  <conditionalFormatting sqref="AU587">
    <cfRule type="cellIs" dxfId="1650" priority="1401" operator="notEqual">
      <formula>"No Rec"</formula>
    </cfRule>
    <cfRule type="cellIs" dxfId="1649" priority="1402" operator="equal">
      <formula>"No Rec"</formula>
    </cfRule>
  </conditionalFormatting>
  <conditionalFormatting sqref="B588:XFD588">
    <cfRule type="top10" dxfId="1648" priority="1400" percent="1" rank="1"/>
  </conditionalFormatting>
  <conditionalFormatting sqref="AU588">
    <cfRule type="cellIs" dxfId="1647" priority="1398" operator="notEqual">
      <formula>"No Rec"</formula>
    </cfRule>
    <cfRule type="cellIs" dxfId="1646" priority="1399" operator="equal">
      <formula>"No Rec"</formula>
    </cfRule>
  </conditionalFormatting>
  <conditionalFormatting sqref="B589:XFD589">
    <cfRule type="top10" dxfId="1645" priority="1397" percent="1" rank="1"/>
  </conditionalFormatting>
  <conditionalFormatting sqref="AU589">
    <cfRule type="cellIs" dxfId="1644" priority="1395" operator="notEqual">
      <formula>"No Rec"</formula>
    </cfRule>
    <cfRule type="cellIs" dxfId="1643" priority="1396" operator="equal">
      <formula>"No Rec"</formula>
    </cfRule>
  </conditionalFormatting>
  <conditionalFormatting sqref="B590:XFD590">
    <cfRule type="top10" dxfId="1642" priority="1394" percent="1" rank="1"/>
  </conditionalFormatting>
  <conditionalFormatting sqref="AU590">
    <cfRule type="cellIs" dxfId="1641" priority="1392" operator="notEqual">
      <formula>"No Rec"</formula>
    </cfRule>
    <cfRule type="cellIs" dxfId="1640" priority="1393" operator="equal">
      <formula>"No Rec"</formula>
    </cfRule>
  </conditionalFormatting>
  <conditionalFormatting sqref="B591:XFD591">
    <cfRule type="top10" dxfId="1639" priority="1391" percent="1" rank="1"/>
  </conditionalFormatting>
  <conditionalFormatting sqref="AU591">
    <cfRule type="cellIs" dxfId="1638" priority="1389" operator="notEqual">
      <formula>"No Rec"</formula>
    </cfRule>
    <cfRule type="cellIs" dxfId="1637" priority="1390" operator="equal">
      <formula>"No Rec"</formula>
    </cfRule>
  </conditionalFormatting>
  <conditionalFormatting sqref="B592:XFD592">
    <cfRule type="top10" dxfId="1636" priority="1388" percent="1" rank="1"/>
  </conditionalFormatting>
  <conditionalFormatting sqref="AU592">
    <cfRule type="cellIs" dxfId="1635" priority="1386" operator="notEqual">
      <formula>"No Rec"</formula>
    </cfRule>
    <cfRule type="cellIs" dxfId="1634" priority="1387" operator="equal">
      <formula>"No Rec"</formula>
    </cfRule>
  </conditionalFormatting>
  <conditionalFormatting sqref="B593:XFD593">
    <cfRule type="top10" dxfId="1633" priority="1385" percent="1" rank="1"/>
  </conditionalFormatting>
  <conditionalFormatting sqref="AU593">
    <cfRule type="cellIs" dxfId="1632" priority="1383" operator="notEqual">
      <formula>"No Rec"</formula>
    </cfRule>
    <cfRule type="cellIs" dxfId="1631" priority="1384" operator="equal">
      <formula>"No Rec"</formula>
    </cfRule>
  </conditionalFormatting>
  <conditionalFormatting sqref="B594:XFD594">
    <cfRule type="top10" dxfId="1630" priority="1382" percent="1" rank="1"/>
  </conditionalFormatting>
  <conditionalFormatting sqref="AU594">
    <cfRule type="cellIs" dxfId="1629" priority="1380" operator="notEqual">
      <formula>"No Rec"</formula>
    </cfRule>
    <cfRule type="cellIs" dxfId="1628" priority="1381" operator="equal">
      <formula>"No Rec"</formula>
    </cfRule>
  </conditionalFormatting>
  <conditionalFormatting sqref="B595:XFD595">
    <cfRule type="top10" dxfId="1627" priority="1379" percent="1" rank="1"/>
  </conditionalFormatting>
  <conditionalFormatting sqref="AU595">
    <cfRule type="cellIs" dxfId="1626" priority="1377" operator="notEqual">
      <formula>"No Rec"</formula>
    </cfRule>
    <cfRule type="cellIs" dxfId="1625" priority="1378" operator="equal">
      <formula>"No Rec"</formula>
    </cfRule>
  </conditionalFormatting>
  <conditionalFormatting sqref="B596:XFD596">
    <cfRule type="top10" dxfId="1624" priority="1376" percent="1" rank="1"/>
  </conditionalFormatting>
  <conditionalFormatting sqref="AU596">
    <cfRule type="cellIs" dxfId="1623" priority="1374" operator="notEqual">
      <formula>"No Rec"</formula>
    </cfRule>
    <cfRule type="cellIs" dxfId="1622" priority="1375" operator="equal">
      <formula>"No Rec"</formula>
    </cfRule>
  </conditionalFormatting>
  <conditionalFormatting sqref="B597:XFD597">
    <cfRule type="top10" dxfId="1621" priority="1373" percent="1" rank="1"/>
  </conditionalFormatting>
  <conditionalFormatting sqref="AU597">
    <cfRule type="cellIs" dxfId="1620" priority="1371" operator="notEqual">
      <formula>"No Rec"</formula>
    </cfRule>
    <cfRule type="cellIs" dxfId="1619" priority="1372" operator="equal">
      <formula>"No Rec"</formula>
    </cfRule>
  </conditionalFormatting>
  <conditionalFormatting sqref="B598:XFD598">
    <cfRule type="top10" dxfId="1618" priority="1370" percent="1" rank="1"/>
  </conditionalFormatting>
  <conditionalFormatting sqref="AU598">
    <cfRule type="cellIs" dxfId="1617" priority="1368" operator="notEqual">
      <formula>"No Rec"</formula>
    </cfRule>
    <cfRule type="cellIs" dxfId="1616" priority="1369" operator="equal">
      <formula>"No Rec"</formula>
    </cfRule>
  </conditionalFormatting>
  <conditionalFormatting sqref="B599:XFD599">
    <cfRule type="top10" dxfId="1615" priority="1367" percent="1" rank="1"/>
  </conditionalFormatting>
  <conditionalFormatting sqref="AU599">
    <cfRule type="cellIs" dxfId="1614" priority="1365" operator="notEqual">
      <formula>"No Rec"</formula>
    </cfRule>
    <cfRule type="cellIs" dxfId="1613" priority="1366" operator="equal">
      <formula>"No Rec"</formula>
    </cfRule>
  </conditionalFormatting>
  <conditionalFormatting sqref="B600:XFD600">
    <cfRule type="top10" dxfId="1612" priority="1364" percent="1" rank="1"/>
  </conditionalFormatting>
  <conditionalFormatting sqref="AU600">
    <cfRule type="cellIs" dxfId="1611" priority="1362" operator="notEqual">
      <formula>"No Rec"</formula>
    </cfRule>
    <cfRule type="cellIs" dxfId="1610" priority="1363" operator="equal">
      <formula>"No Rec"</formula>
    </cfRule>
  </conditionalFormatting>
  <conditionalFormatting sqref="B601:XFD601">
    <cfRule type="top10" dxfId="1609" priority="1361" percent="1" rank="1"/>
  </conditionalFormatting>
  <conditionalFormatting sqref="AU601">
    <cfRule type="cellIs" dxfId="1608" priority="1359" operator="notEqual">
      <formula>"No Rec"</formula>
    </cfRule>
    <cfRule type="cellIs" dxfId="1607" priority="1360" operator="equal">
      <formula>"No Rec"</formula>
    </cfRule>
  </conditionalFormatting>
  <conditionalFormatting sqref="B602:XFD602">
    <cfRule type="top10" dxfId="1606" priority="1358" percent="1" rank="1"/>
  </conditionalFormatting>
  <conditionalFormatting sqref="AU602">
    <cfRule type="cellIs" dxfId="1605" priority="1356" operator="notEqual">
      <formula>"No Rec"</formula>
    </cfRule>
    <cfRule type="cellIs" dxfId="1604" priority="1357" operator="equal">
      <formula>"No Rec"</formula>
    </cfRule>
  </conditionalFormatting>
  <conditionalFormatting sqref="B603:XFD603">
    <cfRule type="top10" dxfId="1603" priority="1355" percent="1" rank="1"/>
  </conditionalFormatting>
  <conditionalFormatting sqref="AU603">
    <cfRule type="cellIs" dxfId="1602" priority="1353" operator="notEqual">
      <formula>"No Rec"</formula>
    </cfRule>
    <cfRule type="cellIs" dxfId="1601" priority="1354" operator="equal">
      <formula>"No Rec"</formula>
    </cfRule>
  </conditionalFormatting>
  <conditionalFormatting sqref="B604:XFD604">
    <cfRule type="top10" dxfId="1600" priority="1352" percent="1" rank="1"/>
  </conditionalFormatting>
  <conditionalFormatting sqref="AU604">
    <cfRule type="cellIs" dxfId="1599" priority="1350" operator="notEqual">
      <formula>"No Rec"</formula>
    </cfRule>
    <cfRule type="cellIs" dxfId="1598" priority="1351" operator="equal">
      <formula>"No Rec"</formula>
    </cfRule>
  </conditionalFormatting>
  <conditionalFormatting sqref="B605:C605 AE605:XFD605">
    <cfRule type="top10" dxfId="1597" priority="1349" percent="1" rank="1"/>
  </conditionalFormatting>
  <conditionalFormatting sqref="AU605">
    <cfRule type="cellIs" dxfId="1596" priority="1347" operator="notEqual">
      <formula>"No Rec"</formula>
    </cfRule>
    <cfRule type="cellIs" dxfId="1595" priority="1348" operator="equal">
      <formula>"No Rec"</formula>
    </cfRule>
  </conditionalFormatting>
  <conditionalFormatting sqref="B606:XFD606">
    <cfRule type="top10" dxfId="1594" priority="1346" percent="1" rank="1"/>
  </conditionalFormatting>
  <conditionalFormatting sqref="AU606">
    <cfRule type="cellIs" dxfId="1593" priority="1344" operator="notEqual">
      <formula>"No Rec"</formula>
    </cfRule>
    <cfRule type="cellIs" dxfId="1592" priority="1345" operator="equal">
      <formula>"No Rec"</formula>
    </cfRule>
  </conditionalFormatting>
  <conditionalFormatting sqref="B607:XFD607">
    <cfRule type="top10" dxfId="1591" priority="1343" percent="1" rank="1"/>
  </conditionalFormatting>
  <conditionalFormatting sqref="AU607">
    <cfRule type="cellIs" dxfId="1590" priority="1341" operator="notEqual">
      <formula>"No Rec"</formula>
    </cfRule>
    <cfRule type="cellIs" dxfId="1589" priority="1342" operator="equal">
      <formula>"No Rec"</formula>
    </cfRule>
  </conditionalFormatting>
  <conditionalFormatting sqref="B608:XFD608">
    <cfRule type="top10" dxfId="1588" priority="1340" percent="1" rank="1"/>
  </conditionalFormatting>
  <conditionalFormatting sqref="AU608">
    <cfRule type="cellIs" dxfId="1587" priority="1338" operator="notEqual">
      <formula>"No Rec"</formula>
    </cfRule>
    <cfRule type="cellIs" dxfId="1586" priority="1339" operator="equal">
      <formula>"No Rec"</formula>
    </cfRule>
  </conditionalFormatting>
  <conditionalFormatting sqref="B609:XFD609">
    <cfRule type="top10" dxfId="1585" priority="1337" percent="1" rank="1"/>
  </conditionalFormatting>
  <conditionalFormatting sqref="AU609">
    <cfRule type="cellIs" dxfId="1584" priority="1335" operator="notEqual">
      <formula>"No Rec"</formula>
    </cfRule>
    <cfRule type="cellIs" dxfId="1583" priority="1336" operator="equal">
      <formula>"No Rec"</formula>
    </cfRule>
  </conditionalFormatting>
  <conditionalFormatting sqref="B610:XFD610">
    <cfRule type="top10" dxfId="1582" priority="1334" percent="1" rank="1"/>
  </conditionalFormatting>
  <conditionalFormatting sqref="AU610">
    <cfRule type="cellIs" dxfId="1581" priority="1332" operator="notEqual">
      <formula>"No Rec"</formula>
    </cfRule>
    <cfRule type="cellIs" dxfId="1580" priority="1333" operator="equal">
      <formula>"No Rec"</formula>
    </cfRule>
  </conditionalFormatting>
  <conditionalFormatting sqref="B611:XFD611">
    <cfRule type="top10" dxfId="1579" priority="1331" percent="1" rank="1"/>
  </conditionalFormatting>
  <conditionalFormatting sqref="AU611">
    <cfRule type="cellIs" dxfId="1578" priority="1329" operator="notEqual">
      <formula>"No Rec"</formula>
    </cfRule>
    <cfRule type="cellIs" dxfId="1577" priority="1330" operator="equal">
      <formula>"No Rec"</formula>
    </cfRule>
  </conditionalFormatting>
  <conditionalFormatting sqref="B612:XFD612">
    <cfRule type="top10" dxfId="1576" priority="1328" percent="1" rank="1"/>
  </conditionalFormatting>
  <conditionalFormatting sqref="AU612">
    <cfRule type="cellIs" dxfId="1575" priority="1326" operator="notEqual">
      <formula>"No Rec"</formula>
    </cfRule>
    <cfRule type="cellIs" dxfId="1574" priority="1327" operator="equal">
      <formula>"No Rec"</formula>
    </cfRule>
  </conditionalFormatting>
  <conditionalFormatting sqref="B613:XFD613">
    <cfRule type="top10" dxfId="1573" priority="1325" percent="1" rank="1"/>
  </conditionalFormatting>
  <conditionalFormatting sqref="AU613">
    <cfRule type="cellIs" dxfId="1572" priority="1323" operator="notEqual">
      <formula>"No Rec"</formula>
    </cfRule>
    <cfRule type="cellIs" dxfId="1571" priority="1324" operator="equal">
      <formula>"No Rec"</formula>
    </cfRule>
  </conditionalFormatting>
  <conditionalFormatting sqref="B614:XFD614">
    <cfRule type="top10" dxfId="1570" priority="1322" percent="1" rank="1"/>
  </conditionalFormatting>
  <conditionalFormatting sqref="AU614">
    <cfRule type="cellIs" dxfId="1569" priority="1320" operator="notEqual">
      <formula>"No Rec"</formula>
    </cfRule>
    <cfRule type="cellIs" dxfId="1568" priority="1321" operator="equal">
      <formula>"No Rec"</formula>
    </cfRule>
  </conditionalFormatting>
  <conditionalFormatting sqref="B615:XFD615">
    <cfRule type="top10" dxfId="1567" priority="1319" percent="1" rank="1"/>
  </conditionalFormatting>
  <conditionalFormatting sqref="AU615">
    <cfRule type="cellIs" dxfId="1566" priority="1317" operator="notEqual">
      <formula>"No Rec"</formula>
    </cfRule>
    <cfRule type="cellIs" dxfId="1565" priority="1318" operator="equal">
      <formula>"No Rec"</formula>
    </cfRule>
  </conditionalFormatting>
  <conditionalFormatting sqref="B616:XFD616">
    <cfRule type="top10" dxfId="1564" priority="1316" percent="1" rank="1"/>
  </conditionalFormatting>
  <conditionalFormatting sqref="AU616">
    <cfRule type="cellIs" dxfId="1563" priority="1314" operator="notEqual">
      <formula>"No Rec"</formula>
    </cfRule>
    <cfRule type="cellIs" dxfId="1562" priority="1315" operator="equal">
      <formula>"No Rec"</formula>
    </cfRule>
  </conditionalFormatting>
  <conditionalFormatting sqref="B617:XFD617">
    <cfRule type="top10" dxfId="1561" priority="1313" percent="1" rank="1"/>
  </conditionalFormatting>
  <conditionalFormatting sqref="AU617">
    <cfRule type="cellIs" dxfId="1560" priority="1311" operator="notEqual">
      <formula>"No Rec"</formula>
    </cfRule>
    <cfRule type="cellIs" dxfId="1559" priority="1312" operator="equal">
      <formula>"No Rec"</formula>
    </cfRule>
  </conditionalFormatting>
  <conditionalFormatting sqref="B618:XFD618">
    <cfRule type="top10" dxfId="1558" priority="1310" percent="1" rank="1"/>
  </conditionalFormatting>
  <conditionalFormatting sqref="AU618">
    <cfRule type="cellIs" dxfId="1557" priority="1308" operator="notEqual">
      <formula>"No Rec"</formula>
    </cfRule>
    <cfRule type="cellIs" dxfId="1556" priority="1309" operator="equal">
      <formula>"No Rec"</formula>
    </cfRule>
  </conditionalFormatting>
  <conditionalFormatting sqref="B619:XFD619">
    <cfRule type="top10" dxfId="1555" priority="1307" percent="1" rank="1"/>
  </conditionalFormatting>
  <conditionalFormatting sqref="AU619">
    <cfRule type="cellIs" dxfId="1554" priority="1305" operator="notEqual">
      <formula>"No Rec"</formula>
    </cfRule>
    <cfRule type="cellIs" dxfId="1553" priority="1306" operator="equal">
      <formula>"No Rec"</formula>
    </cfRule>
  </conditionalFormatting>
  <conditionalFormatting sqref="B620:XFD620">
    <cfRule type="top10" dxfId="1552" priority="1304" percent="1" rank="1"/>
  </conditionalFormatting>
  <conditionalFormatting sqref="AU620">
    <cfRule type="cellIs" dxfId="1551" priority="1302" operator="notEqual">
      <formula>"No Rec"</formula>
    </cfRule>
    <cfRule type="cellIs" dxfId="1550" priority="1303" operator="equal">
      <formula>"No Rec"</formula>
    </cfRule>
  </conditionalFormatting>
  <conditionalFormatting sqref="B621:XFD621">
    <cfRule type="top10" dxfId="1549" priority="1301" percent="1" rank="1"/>
  </conditionalFormatting>
  <conditionalFormatting sqref="AU621">
    <cfRule type="cellIs" dxfId="1548" priority="1299" operator="notEqual">
      <formula>"No Rec"</formula>
    </cfRule>
    <cfRule type="cellIs" dxfId="1547" priority="1300" operator="equal">
      <formula>"No Rec"</formula>
    </cfRule>
  </conditionalFormatting>
  <conditionalFormatting sqref="B622:XFD622">
    <cfRule type="top10" dxfId="1546" priority="1298" percent="1" rank="1"/>
  </conditionalFormatting>
  <conditionalFormatting sqref="AU622">
    <cfRule type="cellIs" dxfId="1545" priority="1296" operator="notEqual">
      <formula>"No Rec"</formula>
    </cfRule>
    <cfRule type="cellIs" dxfId="1544" priority="1297" operator="equal">
      <formula>"No Rec"</formula>
    </cfRule>
  </conditionalFormatting>
  <conditionalFormatting sqref="B623:XFD623">
    <cfRule type="top10" dxfId="1543" priority="1295" percent="1" rank="1"/>
  </conditionalFormatting>
  <conditionalFormatting sqref="AU623">
    <cfRule type="cellIs" dxfId="1542" priority="1293" operator="notEqual">
      <formula>"No Rec"</formula>
    </cfRule>
    <cfRule type="cellIs" dxfId="1541" priority="1294" operator="equal">
      <formula>"No Rec"</formula>
    </cfRule>
  </conditionalFormatting>
  <conditionalFormatting sqref="B624:XFD624">
    <cfRule type="top10" dxfId="1540" priority="1292" percent="1" rank="1"/>
  </conditionalFormatting>
  <conditionalFormatting sqref="AU624">
    <cfRule type="cellIs" dxfId="1539" priority="1290" operator="notEqual">
      <formula>"No Rec"</formula>
    </cfRule>
    <cfRule type="cellIs" dxfId="1538" priority="1291" operator="equal">
      <formula>"No Rec"</formula>
    </cfRule>
  </conditionalFormatting>
  <conditionalFormatting sqref="B625:XFD625">
    <cfRule type="top10" dxfId="1537" priority="1289" percent="1" rank="1"/>
  </conditionalFormatting>
  <conditionalFormatting sqref="AU625">
    <cfRule type="cellIs" dxfId="1536" priority="1287" operator="notEqual">
      <formula>"No Rec"</formula>
    </cfRule>
    <cfRule type="cellIs" dxfId="1535" priority="1288" operator="equal">
      <formula>"No Rec"</formula>
    </cfRule>
  </conditionalFormatting>
  <conditionalFormatting sqref="B626:XFD626">
    <cfRule type="top10" dxfId="1534" priority="1286" percent="1" rank="1"/>
  </conditionalFormatting>
  <conditionalFormatting sqref="AU626">
    <cfRule type="cellIs" dxfId="1533" priority="1284" operator="notEqual">
      <formula>"No Rec"</formula>
    </cfRule>
    <cfRule type="cellIs" dxfId="1532" priority="1285" operator="equal">
      <formula>"No Rec"</formula>
    </cfRule>
  </conditionalFormatting>
  <conditionalFormatting sqref="B627:XFD627">
    <cfRule type="top10" dxfId="1531" priority="1283" percent="1" rank="1"/>
  </conditionalFormatting>
  <conditionalFormatting sqref="AU627">
    <cfRule type="cellIs" dxfId="1530" priority="1281" operator="notEqual">
      <formula>"No Rec"</formula>
    </cfRule>
    <cfRule type="cellIs" dxfId="1529" priority="1282" operator="equal">
      <formula>"No Rec"</formula>
    </cfRule>
  </conditionalFormatting>
  <conditionalFormatting sqref="B628:XFD628">
    <cfRule type="top10" dxfId="1528" priority="1280" percent="1" rank="1"/>
  </conditionalFormatting>
  <conditionalFormatting sqref="AU5">
    <cfRule type="cellIs" dxfId="1527" priority="3778" operator="notEqual">
      <formula>"No Rec"</formula>
    </cfRule>
    <cfRule type="cellIs" dxfId="1526" priority="3779" operator="equal">
      <formula>"No Rec"</formula>
    </cfRule>
  </conditionalFormatting>
  <conditionalFormatting sqref="B6:XFD6">
    <cfRule type="top10" dxfId="1525" priority="1277" percent="1" bottom="1" rank="1"/>
  </conditionalFormatting>
  <conditionalFormatting sqref="AU6">
    <cfRule type="cellIs" dxfId="1524" priority="1275" operator="notEqual">
      <formula>"No Rec"</formula>
    </cfRule>
    <cfRule type="cellIs" dxfId="1523" priority="1276" operator="equal">
      <formula>"No Rec"</formula>
    </cfRule>
  </conditionalFormatting>
  <conditionalFormatting sqref="B7:XFD7">
    <cfRule type="top10" dxfId="1522" priority="1274" percent="1" bottom="1" rank="1"/>
  </conditionalFormatting>
  <conditionalFormatting sqref="AU7">
    <cfRule type="cellIs" dxfId="1521" priority="1272" operator="notEqual">
      <formula>"No Rec"</formula>
    </cfRule>
    <cfRule type="cellIs" dxfId="1520" priority="1273" operator="equal">
      <formula>"No Rec"</formula>
    </cfRule>
  </conditionalFormatting>
  <conditionalFormatting sqref="B8:XFD8">
    <cfRule type="top10" dxfId="1519" priority="1271" percent="1" bottom="1" rank="1"/>
  </conditionalFormatting>
  <conditionalFormatting sqref="AU8">
    <cfRule type="cellIs" dxfId="1518" priority="1269" operator="notEqual">
      <formula>"No Rec"</formula>
    </cfRule>
    <cfRule type="cellIs" dxfId="1517" priority="1270" operator="equal">
      <formula>"No Rec"</formula>
    </cfRule>
  </conditionalFormatting>
  <conditionalFormatting sqref="B9:XFD9">
    <cfRule type="top10" dxfId="1516" priority="1268" percent="1" bottom="1" rank="1"/>
  </conditionalFormatting>
  <conditionalFormatting sqref="AU9">
    <cfRule type="cellIs" dxfId="1515" priority="1266" operator="notEqual">
      <formula>"No Rec"</formula>
    </cfRule>
    <cfRule type="cellIs" dxfId="1514" priority="1267" operator="equal">
      <formula>"No Rec"</formula>
    </cfRule>
  </conditionalFormatting>
  <conditionalFormatting sqref="B10:XFD10">
    <cfRule type="top10" dxfId="1513" priority="1265" percent="1" bottom="1" rank="1"/>
  </conditionalFormatting>
  <conditionalFormatting sqref="AU10">
    <cfRule type="cellIs" dxfId="1512" priority="1263" operator="notEqual">
      <formula>"No Rec"</formula>
    </cfRule>
    <cfRule type="cellIs" dxfId="1511" priority="1264" operator="equal">
      <formula>"No Rec"</formula>
    </cfRule>
  </conditionalFormatting>
  <conditionalFormatting sqref="B11:XFD11">
    <cfRule type="top10" dxfId="1510" priority="1262" percent="1" bottom="1" rank="1"/>
  </conditionalFormatting>
  <conditionalFormatting sqref="AU11">
    <cfRule type="cellIs" dxfId="1509" priority="1260" operator="notEqual">
      <formula>"No Rec"</formula>
    </cfRule>
    <cfRule type="cellIs" dxfId="1508" priority="1261" operator="equal">
      <formula>"No Rec"</formula>
    </cfRule>
  </conditionalFormatting>
  <conditionalFormatting sqref="B12:XFD12">
    <cfRule type="top10" dxfId="1507" priority="1259" percent="1" bottom="1" rank="1"/>
  </conditionalFormatting>
  <conditionalFormatting sqref="AU12">
    <cfRule type="cellIs" dxfId="1506" priority="1257" operator="notEqual">
      <formula>"No Rec"</formula>
    </cfRule>
    <cfRule type="cellIs" dxfId="1505" priority="1258" operator="equal">
      <formula>"No Rec"</formula>
    </cfRule>
  </conditionalFormatting>
  <conditionalFormatting sqref="B13:XFD13">
    <cfRule type="top10" dxfId="1504" priority="1256" percent="1" bottom="1" rank="1"/>
  </conditionalFormatting>
  <conditionalFormatting sqref="AU13">
    <cfRule type="cellIs" dxfId="1503" priority="1254" operator="notEqual">
      <formula>"No Rec"</formula>
    </cfRule>
    <cfRule type="cellIs" dxfId="1502" priority="1255" operator="equal">
      <formula>"No Rec"</formula>
    </cfRule>
  </conditionalFormatting>
  <conditionalFormatting sqref="B14:XFD14">
    <cfRule type="top10" dxfId="1501" priority="1253" percent="1" bottom="1" rank="1"/>
  </conditionalFormatting>
  <conditionalFormatting sqref="AU14">
    <cfRule type="cellIs" dxfId="1500" priority="1251" operator="notEqual">
      <formula>"No Rec"</formula>
    </cfRule>
    <cfRule type="cellIs" dxfId="1499" priority="1252" operator="equal">
      <formula>"No Rec"</formula>
    </cfRule>
  </conditionalFormatting>
  <conditionalFormatting sqref="B15:XFD15">
    <cfRule type="top10" dxfId="1498" priority="1250" percent="1" bottom="1" rank="1"/>
  </conditionalFormatting>
  <conditionalFormatting sqref="AU15">
    <cfRule type="cellIs" dxfId="1497" priority="1248" operator="notEqual">
      <formula>"No Rec"</formula>
    </cfRule>
    <cfRule type="cellIs" dxfId="1496" priority="1249" operator="equal">
      <formula>"No Rec"</formula>
    </cfRule>
  </conditionalFormatting>
  <conditionalFormatting sqref="B16:XFD16">
    <cfRule type="top10" dxfId="1495" priority="1247" percent="1" bottom="1" rank="1"/>
  </conditionalFormatting>
  <conditionalFormatting sqref="AU16">
    <cfRule type="cellIs" dxfId="1494" priority="1245" operator="notEqual">
      <formula>"No Rec"</formula>
    </cfRule>
    <cfRule type="cellIs" dxfId="1493" priority="1246" operator="equal">
      <formula>"No Rec"</formula>
    </cfRule>
  </conditionalFormatting>
  <conditionalFormatting sqref="B17:XFD17">
    <cfRule type="top10" dxfId="1492" priority="1244" percent="1" bottom="1" rank="1"/>
  </conditionalFormatting>
  <conditionalFormatting sqref="AU17">
    <cfRule type="cellIs" dxfId="1491" priority="1242" operator="notEqual">
      <formula>"No Rec"</formula>
    </cfRule>
    <cfRule type="cellIs" dxfId="1490" priority="1243" operator="equal">
      <formula>"No Rec"</formula>
    </cfRule>
  </conditionalFormatting>
  <conditionalFormatting sqref="B18:XFD18">
    <cfRule type="top10" dxfId="1489" priority="1241" percent="1" bottom="1" rank="1"/>
  </conditionalFormatting>
  <conditionalFormatting sqref="AU18">
    <cfRule type="cellIs" dxfId="1488" priority="1239" operator="notEqual">
      <formula>"No Rec"</formula>
    </cfRule>
    <cfRule type="cellIs" dxfId="1487" priority="1240" operator="equal">
      <formula>"No Rec"</formula>
    </cfRule>
  </conditionalFormatting>
  <conditionalFormatting sqref="B19:XFD19">
    <cfRule type="top10" dxfId="1486" priority="1238" percent="1" bottom="1" rank="1"/>
  </conditionalFormatting>
  <conditionalFormatting sqref="AU19">
    <cfRule type="cellIs" dxfId="1485" priority="1236" operator="notEqual">
      <formula>"No Rec"</formula>
    </cfRule>
    <cfRule type="cellIs" dxfId="1484" priority="1237" operator="equal">
      <formula>"No Rec"</formula>
    </cfRule>
  </conditionalFormatting>
  <conditionalFormatting sqref="B20:XFD20">
    <cfRule type="top10" dxfId="1483" priority="1235" percent="1" bottom="1" rank="1"/>
  </conditionalFormatting>
  <conditionalFormatting sqref="AU20">
    <cfRule type="cellIs" dxfId="1482" priority="1233" operator="notEqual">
      <formula>"No Rec"</formula>
    </cfRule>
    <cfRule type="cellIs" dxfId="1481" priority="1234" operator="equal">
      <formula>"No Rec"</formula>
    </cfRule>
  </conditionalFormatting>
  <conditionalFormatting sqref="B21:XFD21">
    <cfRule type="top10" dxfId="1480" priority="1232" percent="1" bottom="1" rank="1"/>
  </conditionalFormatting>
  <conditionalFormatting sqref="AU21">
    <cfRule type="cellIs" dxfId="1479" priority="1230" operator="notEqual">
      <formula>"No Rec"</formula>
    </cfRule>
    <cfRule type="cellIs" dxfId="1478" priority="1231" operator="equal">
      <formula>"No Rec"</formula>
    </cfRule>
  </conditionalFormatting>
  <conditionalFormatting sqref="B22:XFD22">
    <cfRule type="top10" dxfId="1477" priority="1229" percent="1" bottom="1" rank="1"/>
  </conditionalFormatting>
  <conditionalFormatting sqref="AU22">
    <cfRule type="cellIs" dxfId="1476" priority="1227" operator="notEqual">
      <formula>"No Rec"</formula>
    </cfRule>
    <cfRule type="cellIs" dxfId="1475" priority="1228" operator="equal">
      <formula>"No Rec"</formula>
    </cfRule>
  </conditionalFormatting>
  <conditionalFormatting sqref="B23:XFD23">
    <cfRule type="top10" dxfId="1474" priority="1226" percent="1" bottom="1" rank="1"/>
  </conditionalFormatting>
  <conditionalFormatting sqref="AU23">
    <cfRule type="cellIs" dxfId="1473" priority="1224" operator="notEqual">
      <formula>"No Rec"</formula>
    </cfRule>
    <cfRule type="cellIs" dxfId="1472" priority="1225" operator="equal">
      <formula>"No Rec"</formula>
    </cfRule>
  </conditionalFormatting>
  <conditionalFormatting sqref="B24:XFD24">
    <cfRule type="top10" dxfId="1471" priority="1223" percent="1" bottom="1" rank="1"/>
  </conditionalFormatting>
  <conditionalFormatting sqref="AU24">
    <cfRule type="cellIs" dxfId="1470" priority="1221" operator="notEqual">
      <formula>"No Rec"</formula>
    </cfRule>
    <cfRule type="cellIs" dxfId="1469" priority="1222" operator="equal">
      <formula>"No Rec"</formula>
    </cfRule>
  </conditionalFormatting>
  <conditionalFormatting sqref="B25:XFD25">
    <cfRule type="top10" dxfId="1468" priority="1220" percent="1" bottom="1" rank="1"/>
  </conditionalFormatting>
  <conditionalFormatting sqref="AU25">
    <cfRule type="cellIs" dxfId="1467" priority="1218" operator="notEqual">
      <formula>"No Rec"</formula>
    </cfRule>
    <cfRule type="cellIs" dxfId="1466" priority="1219" operator="equal">
      <formula>"No Rec"</formula>
    </cfRule>
  </conditionalFormatting>
  <conditionalFormatting sqref="B26:XFD26">
    <cfRule type="top10" dxfId="1465" priority="1217" percent="1" bottom="1" rank="1"/>
  </conditionalFormatting>
  <conditionalFormatting sqref="AU26">
    <cfRule type="cellIs" dxfId="1464" priority="1215" operator="notEqual">
      <formula>"No Rec"</formula>
    </cfRule>
    <cfRule type="cellIs" dxfId="1463" priority="1216" operator="equal">
      <formula>"No Rec"</formula>
    </cfRule>
  </conditionalFormatting>
  <conditionalFormatting sqref="B27:XFD27">
    <cfRule type="top10" dxfId="1462" priority="1214" percent="1" bottom="1" rank="1"/>
  </conditionalFormatting>
  <conditionalFormatting sqref="AU27">
    <cfRule type="cellIs" dxfId="1461" priority="1212" operator="notEqual">
      <formula>"No Rec"</formula>
    </cfRule>
    <cfRule type="cellIs" dxfId="1460" priority="1213" operator="equal">
      <formula>"No Rec"</formula>
    </cfRule>
  </conditionalFormatting>
  <conditionalFormatting sqref="B28:XFD28">
    <cfRule type="top10" dxfId="1459" priority="1211" percent="1" bottom="1" rank="1"/>
  </conditionalFormatting>
  <conditionalFormatting sqref="AU28">
    <cfRule type="cellIs" dxfId="1458" priority="1209" operator="notEqual">
      <formula>"No Rec"</formula>
    </cfRule>
    <cfRule type="cellIs" dxfId="1457" priority="1210" operator="equal">
      <formula>"No Rec"</formula>
    </cfRule>
  </conditionalFormatting>
  <conditionalFormatting sqref="B29:C29 AE29:XFD29">
    <cfRule type="top10" dxfId="1456" priority="1199" percent="1" bottom="1" rank="1"/>
  </conditionalFormatting>
  <conditionalFormatting sqref="AU29">
    <cfRule type="cellIs" dxfId="1455" priority="1197" operator="notEqual">
      <formula>"No Rec"</formula>
    </cfRule>
    <cfRule type="cellIs" dxfId="1454" priority="1198" operator="equal">
      <formula>"No Rec"</formula>
    </cfRule>
  </conditionalFormatting>
  <conditionalFormatting sqref="B30:XFD30">
    <cfRule type="top10" dxfId="1453" priority="1196" percent="1" bottom="1" rank="1"/>
  </conditionalFormatting>
  <conditionalFormatting sqref="AU30">
    <cfRule type="cellIs" dxfId="1452" priority="1194" operator="notEqual">
      <formula>"No Rec"</formula>
    </cfRule>
    <cfRule type="cellIs" dxfId="1451" priority="1195" operator="equal">
      <formula>"No Rec"</formula>
    </cfRule>
  </conditionalFormatting>
  <conditionalFormatting sqref="B31:XFD31">
    <cfRule type="top10" dxfId="1450" priority="1193" percent="1" bottom="1" rank="1"/>
  </conditionalFormatting>
  <conditionalFormatting sqref="AU31">
    <cfRule type="cellIs" dxfId="1449" priority="1191" operator="notEqual">
      <formula>"No Rec"</formula>
    </cfRule>
    <cfRule type="cellIs" dxfId="1448" priority="1192" operator="equal">
      <formula>"No Rec"</formula>
    </cfRule>
  </conditionalFormatting>
  <conditionalFormatting sqref="B32:XFD32">
    <cfRule type="top10" dxfId="1447" priority="1190" percent="1" bottom="1" rank="1"/>
  </conditionalFormatting>
  <conditionalFormatting sqref="AU32">
    <cfRule type="cellIs" dxfId="1446" priority="1188" operator="notEqual">
      <formula>"No Rec"</formula>
    </cfRule>
    <cfRule type="cellIs" dxfId="1445" priority="1189" operator="equal">
      <formula>"No Rec"</formula>
    </cfRule>
  </conditionalFormatting>
  <conditionalFormatting sqref="B33:XFD33">
    <cfRule type="top10" dxfId="1444" priority="1187" percent="1" bottom="1" rank="1"/>
  </conditionalFormatting>
  <conditionalFormatting sqref="AU33">
    <cfRule type="cellIs" dxfId="1443" priority="1185" operator="notEqual">
      <formula>"No Rec"</formula>
    </cfRule>
    <cfRule type="cellIs" dxfId="1442" priority="1186" operator="equal">
      <formula>"No Rec"</formula>
    </cfRule>
  </conditionalFormatting>
  <conditionalFormatting sqref="B34:XFD34">
    <cfRule type="top10" dxfId="1441" priority="1184" percent="1" bottom="1" rank="1"/>
  </conditionalFormatting>
  <conditionalFormatting sqref="AU34">
    <cfRule type="cellIs" dxfId="1440" priority="1182" operator="notEqual">
      <formula>"No Rec"</formula>
    </cfRule>
    <cfRule type="cellIs" dxfId="1439" priority="1183" operator="equal">
      <formula>"No Rec"</formula>
    </cfRule>
  </conditionalFormatting>
  <conditionalFormatting sqref="B35:XFD35">
    <cfRule type="top10" dxfId="1438" priority="1181" percent="1" bottom="1" rank="1"/>
  </conditionalFormatting>
  <conditionalFormatting sqref="AU35">
    <cfRule type="cellIs" dxfId="1437" priority="1179" operator="notEqual">
      <formula>"No Rec"</formula>
    </cfRule>
    <cfRule type="cellIs" dxfId="1436" priority="1180" operator="equal">
      <formula>"No Rec"</formula>
    </cfRule>
  </conditionalFormatting>
  <conditionalFormatting sqref="B36:XFD36">
    <cfRule type="top10" dxfId="1435" priority="1178" percent="1" bottom="1" rank="1"/>
  </conditionalFormatting>
  <conditionalFormatting sqref="AU36">
    <cfRule type="cellIs" dxfId="1434" priority="1176" operator="notEqual">
      <formula>"No Rec"</formula>
    </cfRule>
    <cfRule type="cellIs" dxfId="1433" priority="1177" operator="equal">
      <formula>"No Rec"</formula>
    </cfRule>
  </conditionalFormatting>
  <conditionalFormatting sqref="B37:XFD37">
    <cfRule type="top10" dxfId="1432" priority="1175" percent="1" bottom="1" rank="1"/>
  </conditionalFormatting>
  <conditionalFormatting sqref="AU37">
    <cfRule type="cellIs" dxfId="1431" priority="1173" operator="notEqual">
      <formula>"No Rec"</formula>
    </cfRule>
    <cfRule type="cellIs" dxfId="1430" priority="1174" operator="equal">
      <formula>"No Rec"</formula>
    </cfRule>
  </conditionalFormatting>
  <conditionalFormatting sqref="B38:XFD38">
    <cfRule type="top10" dxfId="1429" priority="1172" percent="1" bottom="1" rank="1"/>
  </conditionalFormatting>
  <conditionalFormatting sqref="AU38">
    <cfRule type="cellIs" dxfId="1428" priority="1170" operator="notEqual">
      <formula>"No Rec"</formula>
    </cfRule>
    <cfRule type="cellIs" dxfId="1427" priority="1171" operator="equal">
      <formula>"No Rec"</formula>
    </cfRule>
  </conditionalFormatting>
  <conditionalFormatting sqref="B39:XFD39">
    <cfRule type="top10" dxfId="1426" priority="1169" percent="1" bottom="1" rank="1"/>
  </conditionalFormatting>
  <conditionalFormatting sqref="AU39">
    <cfRule type="cellIs" dxfId="1425" priority="1167" operator="notEqual">
      <formula>"No Rec"</formula>
    </cfRule>
    <cfRule type="cellIs" dxfId="1424" priority="1168" operator="equal">
      <formula>"No Rec"</formula>
    </cfRule>
  </conditionalFormatting>
  <conditionalFormatting sqref="B40:XFD40">
    <cfRule type="top10" dxfId="1423" priority="1166" percent="1" bottom="1" rank="1"/>
  </conditionalFormatting>
  <conditionalFormatting sqref="AU40">
    <cfRule type="cellIs" dxfId="1422" priority="1164" operator="notEqual">
      <formula>"No Rec"</formula>
    </cfRule>
    <cfRule type="cellIs" dxfId="1421" priority="1165" operator="equal">
      <formula>"No Rec"</formula>
    </cfRule>
  </conditionalFormatting>
  <conditionalFormatting sqref="B41:XFD41">
    <cfRule type="top10" dxfId="1420" priority="1163" percent="1" bottom="1" rank="1"/>
  </conditionalFormatting>
  <conditionalFormatting sqref="AU41">
    <cfRule type="cellIs" dxfId="1419" priority="1161" operator="notEqual">
      <formula>"No Rec"</formula>
    </cfRule>
    <cfRule type="cellIs" dxfId="1418" priority="1162" operator="equal">
      <formula>"No Rec"</formula>
    </cfRule>
  </conditionalFormatting>
  <conditionalFormatting sqref="B42:XFD42">
    <cfRule type="top10" dxfId="1417" priority="1160" percent="1" bottom="1" rank="1"/>
  </conditionalFormatting>
  <conditionalFormatting sqref="AU42">
    <cfRule type="cellIs" dxfId="1416" priority="1158" operator="notEqual">
      <formula>"No Rec"</formula>
    </cfRule>
    <cfRule type="cellIs" dxfId="1415" priority="1159" operator="equal">
      <formula>"No Rec"</formula>
    </cfRule>
  </conditionalFormatting>
  <conditionalFormatting sqref="B43:XFD43">
    <cfRule type="top10" dxfId="1414" priority="1157" percent="1" bottom="1" rank="1"/>
  </conditionalFormatting>
  <conditionalFormatting sqref="AU43">
    <cfRule type="cellIs" dxfId="1413" priority="1155" operator="notEqual">
      <formula>"No Rec"</formula>
    </cfRule>
    <cfRule type="cellIs" dxfId="1412" priority="1156" operator="equal">
      <formula>"No Rec"</formula>
    </cfRule>
  </conditionalFormatting>
  <conditionalFormatting sqref="B44:XFD44">
    <cfRule type="top10" dxfId="1411" priority="1154" percent="1" bottom="1" rank="1"/>
  </conditionalFormatting>
  <conditionalFormatting sqref="AU44">
    <cfRule type="cellIs" dxfId="1410" priority="1152" operator="notEqual">
      <formula>"No Rec"</formula>
    </cfRule>
    <cfRule type="cellIs" dxfId="1409" priority="1153" operator="equal">
      <formula>"No Rec"</formula>
    </cfRule>
  </conditionalFormatting>
  <conditionalFormatting sqref="B45:XFD45">
    <cfRule type="top10" dxfId="1408" priority="1151" percent="1" bottom="1" rank="1"/>
  </conditionalFormatting>
  <conditionalFormatting sqref="AU45">
    <cfRule type="cellIs" dxfId="1407" priority="1149" operator="notEqual">
      <formula>"No Rec"</formula>
    </cfRule>
    <cfRule type="cellIs" dxfId="1406" priority="1150" operator="equal">
      <formula>"No Rec"</formula>
    </cfRule>
  </conditionalFormatting>
  <conditionalFormatting sqref="B46:XFD46">
    <cfRule type="top10" dxfId="1405" priority="1148" percent="1" bottom="1" rank="1"/>
  </conditionalFormatting>
  <conditionalFormatting sqref="AU46">
    <cfRule type="cellIs" dxfId="1404" priority="1146" operator="notEqual">
      <formula>"No Rec"</formula>
    </cfRule>
    <cfRule type="cellIs" dxfId="1403" priority="1147" operator="equal">
      <formula>"No Rec"</formula>
    </cfRule>
  </conditionalFormatting>
  <conditionalFormatting sqref="B47:XFD47">
    <cfRule type="top10" dxfId="1402" priority="1145" percent="1" bottom="1" rank="1"/>
  </conditionalFormatting>
  <conditionalFormatting sqref="AU47">
    <cfRule type="cellIs" dxfId="1401" priority="1143" operator="notEqual">
      <formula>"No Rec"</formula>
    </cfRule>
    <cfRule type="cellIs" dxfId="1400" priority="1144" operator="equal">
      <formula>"No Rec"</formula>
    </cfRule>
  </conditionalFormatting>
  <conditionalFormatting sqref="B48:XFD48">
    <cfRule type="top10" dxfId="1399" priority="1142" percent="1" bottom="1" rank="1"/>
  </conditionalFormatting>
  <conditionalFormatting sqref="AU48">
    <cfRule type="cellIs" dxfId="1398" priority="1140" operator="notEqual">
      <formula>"No Rec"</formula>
    </cfRule>
    <cfRule type="cellIs" dxfId="1397" priority="1141" operator="equal">
      <formula>"No Rec"</formula>
    </cfRule>
  </conditionalFormatting>
  <conditionalFormatting sqref="B49:XFD49">
    <cfRule type="top10" dxfId="1396" priority="1139" percent="1" bottom="1" rank="1"/>
  </conditionalFormatting>
  <conditionalFormatting sqref="AU49">
    <cfRule type="cellIs" dxfId="1395" priority="1137" operator="notEqual">
      <formula>"No Rec"</formula>
    </cfRule>
    <cfRule type="cellIs" dxfId="1394" priority="1138" operator="equal">
      <formula>"No Rec"</formula>
    </cfRule>
  </conditionalFormatting>
  <conditionalFormatting sqref="B50:XFD50">
    <cfRule type="top10" dxfId="1393" priority="1136" percent="1" bottom="1" rank="1"/>
  </conditionalFormatting>
  <conditionalFormatting sqref="AU50">
    <cfRule type="cellIs" dxfId="1392" priority="1134" operator="notEqual">
      <formula>"No Rec"</formula>
    </cfRule>
    <cfRule type="cellIs" dxfId="1391" priority="1135" operator="equal">
      <formula>"No Rec"</formula>
    </cfRule>
  </conditionalFormatting>
  <conditionalFormatting sqref="B51:XFD51">
    <cfRule type="top10" dxfId="1390" priority="1133" percent="1" bottom="1" rank="1"/>
  </conditionalFormatting>
  <conditionalFormatting sqref="AU51">
    <cfRule type="cellIs" dxfId="1389" priority="1131" operator="notEqual">
      <formula>"No Rec"</formula>
    </cfRule>
    <cfRule type="cellIs" dxfId="1388" priority="1132" operator="equal">
      <formula>"No Rec"</formula>
    </cfRule>
  </conditionalFormatting>
  <conditionalFormatting sqref="B52:XFD52">
    <cfRule type="top10" dxfId="1387" priority="1130" percent="1" bottom="1" rank="1"/>
  </conditionalFormatting>
  <conditionalFormatting sqref="AU52">
    <cfRule type="cellIs" dxfId="1386" priority="1128" operator="notEqual">
      <formula>"No Rec"</formula>
    </cfRule>
    <cfRule type="cellIs" dxfId="1385" priority="1129" operator="equal">
      <formula>"No Rec"</formula>
    </cfRule>
  </conditionalFormatting>
  <conditionalFormatting sqref="B53:C53 AE53:XFD53">
    <cfRule type="top10" dxfId="1384" priority="1127" percent="1" bottom="1" rank="1"/>
  </conditionalFormatting>
  <conditionalFormatting sqref="AU53">
    <cfRule type="cellIs" dxfId="1383" priority="1125" operator="notEqual">
      <formula>"No Rec"</formula>
    </cfRule>
    <cfRule type="cellIs" dxfId="1382" priority="1126" operator="equal">
      <formula>"No Rec"</formula>
    </cfRule>
  </conditionalFormatting>
  <conditionalFormatting sqref="B54:XFD54">
    <cfRule type="top10" dxfId="1381" priority="1121" percent="1" bottom="1" rank="1"/>
  </conditionalFormatting>
  <conditionalFormatting sqref="AU54">
    <cfRule type="cellIs" dxfId="1380" priority="1119" operator="notEqual">
      <formula>"No Rec"</formula>
    </cfRule>
    <cfRule type="cellIs" dxfId="1379" priority="1120" operator="equal">
      <formula>"No Rec"</formula>
    </cfRule>
  </conditionalFormatting>
  <conditionalFormatting sqref="B55:XFD55">
    <cfRule type="top10" dxfId="1378" priority="1118" percent="1" bottom="1" rank="1"/>
  </conditionalFormatting>
  <conditionalFormatting sqref="AU55">
    <cfRule type="cellIs" dxfId="1377" priority="1116" operator="notEqual">
      <formula>"No Rec"</formula>
    </cfRule>
    <cfRule type="cellIs" dxfId="1376" priority="1117" operator="equal">
      <formula>"No Rec"</formula>
    </cfRule>
  </conditionalFormatting>
  <conditionalFormatting sqref="B56:XFD56">
    <cfRule type="top10" dxfId="1375" priority="1115" percent="1" bottom="1" rank="1"/>
  </conditionalFormatting>
  <conditionalFormatting sqref="AU56">
    <cfRule type="cellIs" dxfId="1374" priority="1113" operator="notEqual">
      <formula>"No Rec"</formula>
    </cfRule>
    <cfRule type="cellIs" dxfId="1373" priority="1114" operator="equal">
      <formula>"No Rec"</formula>
    </cfRule>
  </conditionalFormatting>
  <conditionalFormatting sqref="B57:XFD57">
    <cfRule type="top10" dxfId="1372" priority="1112" percent="1" bottom="1" rank="1"/>
  </conditionalFormatting>
  <conditionalFormatting sqref="AU57">
    <cfRule type="cellIs" dxfId="1371" priority="1110" operator="notEqual">
      <formula>"No Rec"</formula>
    </cfRule>
    <cfRule type="cellIs" dxfId="1370" priority="1111" operator="equal">
      <formula>"No Rec"</formula>
    </cfRule>
  </conditionalFormatting>
  <conditionalFormatting sqref="B58:XFD58">
    <cfRule type="top10" dxfId="1369" priority="1109" percent="1" bottom="1" rank="1"/>
  </conditionalFormatting>
  <conditionalFormatting sqref="AU58">
    <cfRule type="cellIs" dxfId="1368" priority="1107" operator="notEqual">
      <formula>"No Rec"</formula>
    </cfRule>
    <cfRule type="cellIs" dxfId="1367" priority="1108" operator="equal">
      <formula>"No Rec"</formula>
    </cfRule>
  </conditionalFormatting>
  <conditionalFormatting sqref="B59:XFD59">
    <cfRule type="top10" dxfId="1366" priority="1106" percent="1" bottom="1" rank="1"/>
  </conditionalFormatting>
  <conditionalFormatting sqref="AU59">
    <cfRule type="cellIs" dxfId="1365" priority="1104" operator="notEqual">
      <formula>"No Rec"</formula>
    </cfRule>
    <cfRule type="cellIs" dxfId="1364" priority="1105" operator="equal">
      <formula>"No Rec"</formula>
    </cfRule>
  </conditionalFormatting>
  <conditionalFormatting sqref="B60:XFD60">
    <cfRule type="top10" dxfId="1363" priority="1103" percent="1" bottom="1" rank="1"/>
  </conditionalFormatting>
  <conditionalFormatting sqref="AU60">
    <cfRule type="cellIs" dxfId="1362" priority="1101" operator="notEqual">
      <formula>"No Rec"</formula>
    </cfRule>
    <cfRule type="cellIs" dxfId="1361" priority="1102" operator="equal">
      <formula>"No Rec"</formula>
    </cfRule>
  </conditionalFormatting>
  <conditionalFormatting sqref="B61:XFD61">
    <cfRule type="top10" dxfId="1360" priority="1100" percent="1" bottom="1" rank="1"/>
  </conditionalFormatting>
  <conditionalFormatting sqref="AU61">
    <cfRule type="cellIs" dxfId="1359" priority="1098" operator="notEqual">
      <formula>"No Rec"</formula>
    </cfRule>
    <cfRule type="cellIs" dxfId="1358" priority="1099" operator="equal">
      <formula>"No Rec"</formula>
    </cfRule>
  </conditionalFormatting>
  <conditionalFormatting sqref="B62:XFD62">
    <cfRule type="top10" dxfId="1357" priority="1097" percent="1" bottom="1" rank="1"/>
  </conditionalFormatting>
  <conditionalFormatting sqref="AU62">
    <cfRule type="cellIs" dxfId="1356" priority="1095" operator="notEqual">
      <formula>"No Rec"</formula>
    </cfRule>
    <cfRule type="cellIs" dxfId="1355" priority="1096" operator="equal">
      <formula>"No Rec"</formula>
    </cfRule>
  </conditionalFormatting>
  <conditionalFormatting sqref="B63:XFD63">
    <cfRule type="top10" dxfId="1354" priority="1094" percent="1" bottom="1" rank="1"/>
  </conditionalFormatting>
  <conditionalFormatting sqref="AU63">
    <cfRule type="cellIs" dxfId="1353" priority="1092" operator="notEqual">
      <formula>"No Rec"</formula>
    </cfRule>
    <cfRule type="cellIs" dxfId="1352" priority="1093" operator="equal">
      <formula>"No Rec"</formula>
    </cfRule>
  </conditionalFormatting>
  <conditionalFormatting sqref="B64:XFD64">
    <cfRule type="top10" dxfId="1351" priority="1091" percent="1" bottom="1" rank="1"/>
  </conditionalFormatting>
  <conditionalFormatting sqref="AU64">
    <cfRule type="cellIs" dxfId="1350" priority="1089" operator="notEqual">
      <formula>"No Rec"</formula>
    </cfRule>
    <cfRule type="cellIs" dxfId="1349" priority="1090" operator="equal">
      <formula>"No Rec"</formula>
    </cfRule>
  </conditionalFormatting>
  <conditionalFormatting sqref="B65:XFD65">
    <cfRule type="top10" dxfId="1348" priority="1088" percent="1" bottom="1" rank="1"/>
  </conditionalFormatting>
  <conditionalFormatting sqref="AU65">
    <cfRule type="cellIs" dxfId="1347" priority="1086" operator="notEqual">
      <formula>"No Rec"</formula>
    </cfRule>
    <cfRule type="cellIs" dxfId="1346" priority="1087" operator="equal">
      <formula>"No Rec"</formula>
    </cfRule>
  </conditionalFormatting>
  <conditionalFormatting sqref="B66:XFD66">
    <cfRule type="top10" dxfId="1345" priority="1085" percent="1" bottom="1" rank="1"/>
  </conditionalFormatting>
  <conditionalFormatting sqref="AU66">
    <cfRule type="cellIs" dxfId="1344" priority="1083" operator="notEqual">
      <formula>"No Rec"</formula>
    </cfRule>
    <cfRule type="cellIs" dxfId="1343" priority="1084" operator="equal">
      <formula>"No Rec"</formula>
    </cfRule>
  </conditionalFormatting>
  <conditionalFormatting sqref="B67:XFD67">
    <cfRule type="top10" dxfId="1342" priority="1082" percent="1" bottom="1" rank="1"/>
  </conditionalFormatting>
  <conditionalFormatting sqref="AU67">
    <cfRule type="cellIs" dxfId="1341" priority="1080" operator="notEqual">
      <formula>"No Rec"</formula>
    </cfRule>
    <cfRule type="cellIs" dxfId="1340" priority="1081" operator="equal">
      <formula>"No Rec"</formula>
    </cfRule>
  </conditionalFormatting>
  <conditionalFormatting sqref="B68:XFD68">
    <cfRule type="top10" dxfId="1339" priority="1079" percent="1" bottom="1" rank="1"/>
  </conditionalFormatting>
  <conditionalFormatting sqref="AU68">
    <cfRule type="cellIs" dxfId="1338" priority="1077" operator="notEqual">
      <formula>"No Rec"</formula>
    </cfRule>
    <cfRule type="cellIs" dxfId="1337" priority="1078" operator="equal">
      <formula>"No Rec"</formula>
    </cfRule>
  </conditionalFormatting>
  <conditionalFormatting sqref="B69:XFD69">
    <cfRule type="top10" dxfId="1336" priority="1076" percent="1" bottom="1" rank="1"/>
  </conditionalFormatting>
  <conditionalFormatting sqref="AU69">
    <cfRule type="cellIs" dxfId="1335" priority="1074" operator="notEqual">
      <formula>"No Rec"</formula>
    </cfRule>
    <cfRule type="cellIs" dxfId="1334" priority="1075" operator="equal">
      <formula>"No Rec"</formula>
    </cfRule>
  </conditionalFormatting>
  <conditionalFormatting sqref="B70:XFD70">
    <cfRule type="top10" dxfId="1333" priority="1073" percent="1" bottom="1" rank="1"/>
  </conditionalFormatting>
  <conditionalFormatting sqref="AU70">
    <cfRule type="cellIs" dxfId="1332" priority="1071" operator="notEqual">
      <formula>"No Rec"</formula>
    </cfRule>
    <cfRule type="cellIs" dxfId="1331" priority="1072" operator="equal">
      <formula>"No Rec"</formula>
    </cfRule>
  </conditionalFormatting>
  <conditionalFormatting sqref="B71:XFD71">
    <cfRule type="top10" dxfId="1330" priority="1070" percent="1" bottom="1" rank="1"/>
  </conditionalFormatting>
  <conditionalFormatting sqref="AU71">
    <cfRule type="cellIs" dxfId="1329" priority="1068" operator="notEqual">
      <formula>"No Rec"</formula>
    </cfRule>
    <cfRule type="cellIs" dxfId="1328" priority="1069" operator="equal">
      <formula>"No Rec"</formula>
    </cfRule>
  </conditionalFormatting>
  <conditionalFormatting sqref="B72:XFD72">
    <cfRule type="top10" dxfId="1327" priority="1067" percent="1" bottom="1" rank="1"/>
  </conditionalFormatting>
  <conditionalFormatting sqref="AU72">
    <cfRule type="cellIs" dxfId="1326" priority="1065" operator="notEqual">
      <formula>"No Rec"</formula>
    </cfRule>
    <cfRule type="cellIs" dxfId="1325" priority="1066" operator="equal">
      <formula>"No Rec"</formula>
    </cfRule>
  </conditionalFormatting>
  <conditionalFormatting sqref="AU73">
    <cfRule type="cellIs" dxfId="1324" priority="1062" operator="notEqual">
      <formula>"No Rec"</formula>
    </cfRule>
    <cfRule type="cellIs" dxfId="1323" priority="1063" operator="equal">
      <formula>"No Rec"</formula>
    </cfRule>
  </conditionalFormatting>
  <conditionalFormatting sqref="B74:XFD74">
    <cfRule type="top10" dxfId="1322" priority="1061" percent="1" bottom="1" rank="1"/>
  </conditionalFormatting>
  <conditionalFormatting sqref="AU74">
    <cfRule type="cellIs" dxfId="1321" priority="1059" operator="notEqual">
      <formula>"No Rec"</formula>
    </cfRule>
    <cfRule type="cellIs" dxfId="1320" priority="1060" operator="equal">
      <formula>"No Rec"</formula>
    </cfRule>
  </conditionalFormatting>
  <conditionalFormatting sqref="B75:XFD75">
    <cfRule type="top10" dxfId="1319" priority="1058" percent="1" bottom="1" rank="1"/>
  </conditionalFormatting>
  <conditionalFormatting sqref="AU75">
    <cfRule type="cellIs" dxfId="1318" priority="1056" operator="notEqual">
      <formula>"No Rec"</formula>
    </cfRule>
    <cfRule type="cellIs" dxfId="1317" priority="1057" operator="equal">
      <formula>"No Rec"</formula>
    </cfRule>
  </conditionalFormatting>
  <conditionalFormatting sqref="B76:XFD76">
    <cfRule type="top10" dxfId="1316" priority="1055" percent="1" bottom="1" rank="1"/>
  </conditionalFormatting>
  <conditionalFormatting sqref="AU76">
    <cfRule type="cellIs" dxfId="1315" priority="1053" operator="notEqual">
      <formula>"No Rec"</formula>
    </cfRule>
    <cfRule type="cellIs" dxfId="1314" priority="1054" operator="equal">
      <formula>"No Rec"</formula>
    </cfRule>
  </conditionalFormatting>
  <conditionalFormatting sqref="B77:C77 AE77:XFD77">
    <cfRule type="top10" dxfId="1313" priority="1046" percent="1" bottom="1" rank="1"/>
  </conditionalFormatting>
  <conditionalFormatting sqref="AU78">
    <cfRule type="cellIs" dxfId="1312" priority="1044" operator="notEqual">
      <formula>"No Rec"</formula>
    </cfRule>
    <cfRule type="cellIs" dxfId="1311" priority="1045" operator="equal">
      <formula>"No Rec"</formula>
    </cfRule>
  </conditionalFormatting>
  <conditionalFormatting sqref="B78:XFD78">
    <cfRule type="top10" dxfId="1310" priority="1043" percent="1" bottom="1" rank="1"/>
  </conditionalFormatting>
  <conditionalFormatting sqref="AU79">
    <cfRule type="cellIs" dxfId="1309" priority="1041" operator="notEqual">
      <formula>"No Rec"</formula>
    </cfRule>
    <cfRule type="cellIs" dxfId="1308" priority="1042" operator="equal">
      <formula>"No Rec"</formula>
    </cfRule>
  </conditionalFormatting>
  <conditionalFormatting sqref="B79:XFD79">
    <cfRule type="top10" dxfId="1307" priority="1040" percent="1" bottom="1" rank="1"/>
  </conditionalFormatting>
  <conditionalFormatting sqref="AU80">
    <cfRule type="cellIs" dxfId="1306" priority="1038" operator="notEqual">
      <formula>"No Rec"</formula>
    </cfRule>
    <cfRule type="cellIs" dxfId="1305" priority="1039" operator="equal">
      <formula>"No Rec"</formula>
    </cfRule>
  </conditionalFormatting>
  <conditionalFormatting sqref="B80:XFD80">
    <cfRule type="top10" dxfId="1304" priority="1037" percent="1" bottom="1" rank="1"/>
  </conditionalFormatting>
  <conditionalFormatting sqref="AU81">
    <cfRule type="cellIs" dxfId="1303" priority="1035" operator="notEqual">
      <formula>"No Rec"</formula>
    </cfRule>
    <cfRule type="cellIs" dxfId="1302" priority="1036" operator="equal">
      <formula>"No Rec"</formula>
    </cfRule>
  </conditionalFormatting>
  <conditionalFormatting sqref="B81:XFD81">
    <cfRule type="top10" dxfId="1301" priority="1034" percent="1" bottom="1" rank="1"/>
  </conditionalFormatting>
  <conditionalFormatting sqref="AU82">
    <cfRule type="cellIs" dxfId="1300" priority="1032" operator="notEqual">
      <formula>"No Rec"</formula>
    </cfRule>
    <cfRule type="cellIs" dxfId="1299" priority="1033" operator="equal">
      <formula>"No Rec"</formula>
    </cfRule>
  </conditionalFormatting>
  <conditionalFormatting sqref="B82:XFD82">
    <cfRule type="top10" dxfId="1298" priority="1031" percent="1" bottom="1" rank="1"/>
  </conditionalFormatting>
  <conditionalFormatting sqref="AU83">
    <cfRule type="cellIs" dxfId="1297" priority="1029" operator="notEqual">
      <formula>"No Rec"</formula>
    </cfRule>
    <cfRule type="cellIs" dxfId="1296" priority="1030" operator="equal">
      <formula>"No Rec"</formula>
    </cfRule>
  </conditionalFormatting>
  <conditionalFormatting sqref="B83:XFD83">
    <cfRule type="top10" dxfId="1295" priority="1028" percent="1" bottom="1" rank="1"/>
  </conditionalFormatting>
  <conditionalFormatting sqref="AU84">
    <cfRule type="cellIs" dxfId="1294" priority="1026" operator="notEqual">
      <formula>"No Rec"</formula>
    </cfRule>
    <cfRule type="cellIs" dxfId="1293" priority="1027" operator="equal">
      <formula>"No Rec"</formula>
    </cfRule>
  </conditionalFormatting>
  <conditionalFormatting sqref="B84:XFD84">
    <cfRule type="top10" dxfId="1292" priority="1025" percent="1" bottom="1" rank="1"/>
  </conditionalFormatting>
  <conditionalFormatting sqref="AU85">
    <cfRule type="cellIs" dxfId="1291" priority="1023" operator="notEqual">
      <formula>"No Rec"</formula>
    </cfRule>
    <cfRule type="cellIs" dxfId="1290" priority="1024" operator="equal">
      <formula>"No Rec"</formula>
    </cfRule>
  </conditionalFormatting>
  <conditionalFormatting sqref="B85:XFD85">
    <cfRule type="top10" dxfId="1289" priority="1022" percent="1" bottom="1" rank="1"/>
  </conditionalFormatting>
  <conditionalFormatting sqref="AU86">
    <cfRule type="cellIs" dxfId="1288" priority="1020" operator="notEqual">
      <formula>"No Rec"</formula>
    </cfRule>
    <cfRule type="cellIs" dxfId="1287" priority="1021" operator="equal">
      <formula>"No Rec"</formula>
    </cfRule>
  </conditionalFormatting>
  <conditionalFormatting sqref="B86:XFD86">
    <cfRule type="top10" dxfId="1286" priority="1019" percent="1" bottom="1" rank="1"/>
  </conditionalFormatting>
  <conditionalFormatting sqref="AU87">
    <cfRule type="cellIs" dxfId="1285" priority="1017" operator="notEqual">
      <formula>"No Rec"</formula>
    </cfRule>
    <cfRule type="cellIs" dxfId="1284" priority="1018" operator="equal">
      <formula>"No Rec"</formula>
    </cfRule>
  </conditionalFormatting>
  <conditionalFormatting sqref="B87:XFD87">
    <cfRule type="top10" dxfId="1283" priority="1016" percent="1" bottom="1" rank="1"/>
  </conditionalFormatting>
  <conditionalFormatting sqref="AU88">
    <cfRule type="cellIs" dxfId="1282" priority="1014" operator="notEqual">
      <formula>"No Rec"</formula>
    </cfRule>
    <cfRule type="cellIs" dxfId="1281" priority="1015" operator="equal">
      <formula>"No Rec"</formula>
    </cfRule>
  </conditionalFormatting>
  <conditionalFormatting sqref="B88:XFD88">
    <cfRule type="top10" dxfId="1280" priority="1013" percent="1" bottom="1" rank="1"/>
  </conditionalFormatting>
  <conditionalFormatting sqref="AU89">
    <cfRule type="cellIs" dxfId="1279" priority="1011" operator="notEqual">
      <formula>"No Rec"</formula>
    </cfRule>
    <cfRule type="cellIs" dxfId="1278" priority="1012" operator="equal">
      <formula>"No Rec"</formula>
    </cfRule>
  </conditionalFormatting>
  <conditionalFormatting sqref="B89:XFD89">
    <cfRule type="top10" dxfId="1277" priority="1010" percent="1" bottom="1" rank="1"/>
  </conditionalFormatting>
  <conditionalFormatting sqref="AU90">
    <cfRule type="cellIs" dxfId="1276" priority="1008" operator="notEqual">
      <formula>"No Rec"</formula>
    </cfRule>
    <cfRule type="cellIs" dxfId="1275" priority="1009" operator="equal">
      <formula>"No Rec"</formula>
    </cfRule>
  </conditionalFormatting>
  <conditionalFormatting sqref="B90:XFD90">
    <cfRule type="top10" dxfId="1274" priority="1007" percent="1" bottom="1" rank="1"/>
  </conditionalFormatting>
  <conditionalFormatting sqref="AU91">
    <cfRule type="cellIs" dxfId="1273" priority="1005" operator="notEqual">
      <formula>"No Rec"</formula>
    </cfRule>
    <cfRule type="cellIs" dxfId="1272" priority="1006" operator="equal">
      <formula>"No Rec"</formula>
    </cfRule>
  </conditionalFormatting>
  <conditionalFormatting sqref="B91:XFD91">
    <cfRule type="top10" dxfId="1271" priority="1004" percent="1" bottom="1" rank="1"/>
  </conditionalFormatting>
  <conditionalFormatting sqref="AU92">
    <cfRule type="cellIs" dxfId="1270" priority="1002" operator="notEqual">
      <formula>"No Rec"</formula>
    </cfRule>
    <cfRule type="cellIs" dxfId="1269" priority="1003" operator="equal">
      <formula>"No Rec"</formula>
    </cfRule>
  </conditionalFormatting>
  <conditionalFormatting sqref="B92:XFD92">
    <cfRule type="top10" dxfId="1268" priority="1001" percent="1" bottom="1" rank="1"/>
  </conditionalFormatting>
  <conditionalFormatting sqref="AU93">
    <cfRule type="cellIs" dxfId="1267" priority="999" operator="notEqual">
      <formula>"No Rec"</formula>
    </cfRule>
    <cfRule type="cellIs" dxfId="1266" priority="1000" operator="equal">
      <formula>"No Rec"</formula>
    </cfRule>
  </conditionalFormatting>
  <conditionalFormatting sqref="B93:XFD93">
    <cfRule type="top10" dxfId="1265" priority="998" percent="1" bottom="1" rank="1"/>
  </conditionalFormatting>
  <conditionalFormatting sqref="AU94">
    <cfRule type="cellIs" dxfId="1264" priority="996" operator="notEqual">
      <formula>"No Rec"</formula>
    </cfRule>
    <cfRule type="cellIs" dxfId="1263" priority="997" operator="equal">
      <formula>"No Rec"</formula>
    </cfRule>
  </conditionalFormatting>
  <conditionalFormatting sqref="B94:XFD94">
    <cfRule type="top10" dxfId="1262" priority="995" percent="1" bottom="1" rank="1"/>
  </conditionalFormatting>
  <conditionalFormatting sqref="AU95">
    <cfRule type="cellIs" dxfId="1261" priority="993" operator="notEqual">
      <formula>"No Rec"</formula>
    </cfRule>
    <cfRule type="cellIs" dxfId="1260" priority="994" operator="equal">
      <formula>"No Rec"</formula>
    </cfRule>
  </conditionalFormatting>
  <conditionalFormatting sqref="B95:XFD95">
    <cfRule type="top10" dxfId="1259" priority="992" percent="1" bottom="1" rank="1"/>
  </conditionalFormatting>
  <conditionalFormatting sqref="AU96">
    <cfRule type="cellIs" dxfId="1258" priority="990" operator="notEqual">
      <formula>"No Rec"</formula>
    </cfRule>
    <cfRule type="cellIs" dxfId="1257" priority="991" operator="equal">
      <formula>"No Rec"</formula>
    </cfRule>
  </conditionalFormatting>
  <conditionalFormatting sqref="B96:XFD96">
    <cfRule type="top10" dxfId="1256" priority="989" percent="1" bottom="1" rank="1"/>
  </conditionalFormatting>
  <conditionalFormatting sqref="AU97">
    <cfRule type="cellIs" dxfId="1255" priority="987" operator="notEqual">
      <formula>"No Rec"</formula>
    </cfRule>
    <cfRule type="cellIs" dxfId="1254" priority="988" operator="equal">
      <formula>"No Rec"</formula>
    </cfRule>
  </conditionalFormatting>
  <conditionalFormatting sqref="B97:XFD97">
    <cfRule type="top10" dxfId="1253" priority="986" percent="1" bottom="1" rank="1"/>
  </conditionalFormatting>
  <conditionalFormatting sqref="AU98">
    <cfRule type="cellIs" dxfId="1252" priority="984" operator="notEqual">
      <formula>"No Rec"</formula>
    </cfRule>
    <cfRule type="cellIs" dxfId="1251" priority="985" operator="equal">
      <formula>"No Rec"</formula>
    </cfRule>
  </conditionalFormatting>
  <conditionalFormatting sqref="B98:XFD98">
    <cfRule type="top10" dxfId="1250" priority="983" percent="1" bottom="1" rank="1"/>
  </conditionalFormatting>
  <conditionalFormatting sqref="AU99">
    <cfRule type="cellIs" dxfId="1249" priority="981" operator="notEqual">
      <formula>"No Rec"</formula>
    </cfRule>
    <cfRule type="cellIs" dxfId="1248" priority="982" operator="equal">
      <formula>"No Rec"</formula>
    </cfRule>
  </conditionalFormatting>
  <conditionalFormatting sqref="B99:XFD99">
    <cfRule type="top10" dxfId="1247" priority="980" percent="1" bottom="1" rank="1"/>
  </conditionalFormatting>
  <conditionalFormatting sqref="AU100">
    <cfRule type="cellIs" dxfId="1246" priority="978" operator="notEqual">
      <formula>"No Rec"</formula>
    </cfRule>
    <cfRule type="cellIs" dxfId="1245" priority="979" operator="equal">
      <formula>"No Rec"</formula>
    </cfRule>
  </conditionalFormatting>
  <conditionalFormatting sqref="B100:XFD100">
    <cfRule type="top10" dxfId="1244" priority="977" percent="1" bottom="1" rank="1"/>
  </conditionalFormatting>
  <conditionalFormatting sqref="AU101">
    <cfRule type="cellIs" dxfId="1243" priority="975" operator="notEqual">
      <formula>"No Rec"</formula>
    </cfRule>
    <cfRule type="cellIs" dxfId="1242" priority="976" operator="equal">
      <formula>"No Rec"</formula>
    </cfRule>
  </conditionalFormatting>
  <conditionalFormatting sqref="B101:C101 AE101:XFD101">
    <cfRule type="top10" dxfId="1241" priority="974" percent="1" bottom="1" rank="1"/>
  </conditionalFormatting>
  <conditionalFormatting sqref="AU102">
    <cfRule type="cellIs" dxfId="1240" priority="972" operator="notEqual">
      <formula>"No Rec"</formula>
    </cfRule>
    <cfRule type="cellIs" dxfId="1239" priority="973" operator="equal">
      <formula>"No Rec"</formula>
    </cfRule>
  </conditionalFormatting>
  <conditionalFormatting sqref="B102:XFD102">
    <cfRule type="top10" dxfId="1238" priority="971" percent="1" bottom="1" rank="1"/>
  </conditionalFormatting>
  <conditionalFormatting sqref="AU103">
    <cfRule type="cellIs" dxfId="1237" priority="969" operator="notEqual">
      <formula>"No Rec"</formula>
    </cfRule>
    <cfRule type="cellIs" dxfId="1236" priority="970" operator="equal">
      <formula>"No Rec"</formula>
    </cfRule>
  </conditionalFormatting>
  <conditionalFormatting sqref="B103:XFD103">
    <cfRule type="top10" dxfId="1235" priority="968" percent="1" bottom="1" rank="1"/>
  </conditionalFormatting>
  <conditionalFormatting sqref="AU104">
    <cfRule type="cellIs" dxfId="1234" priority="966" operator="notEqual">
      <formula>"No Rec"</formula>
    </cfRule>
    <cfRule type="cellIs" dxfId="1233" priority="967" operator="equal">
      <formula>"No Rec"</formula>
    </cfRule>
  </conditionalFormatting>
  <conditionalFormatting sqref="B104:XFD104">
    <cfRule type="top10" dxfId="1232" priority="965" percent="1" bottom="1" rank="1"/>
  </conditionalFormatting>
  <conditionalFormatting sqref="AU105">
    <cfRule type="cellIs" dxfId="1231" priority="963" operator="notEqual">
      <formula>"No Rec"</formula>
    </cfRule>
    <cfRule type="cellIs" dxfId="1230" priority="964" operator="equal">
      <formula>"No Rec"</formula>
    </cfRule>
  </conditionalFormatting>
  <conditionalFormatting sqref="B105:XFD105">
    <cfRule type="top10" dxfId="1229" priority="962" percent="1" bottom="1" rank="1"/>
  </conditionalFormatting>
  <conditionalFormatting sqref="AU106">
    <cfRule type="cellIs" dxfId="1228" priority="960" operator="notEqual">
      <formula>"No Rec"</formula>
    </cfRule>
    <cfRule type="cellIs" dxfId="1227" priority="961" operator="equal">
      <formula>"No Rec"</formula>
    </cfRule>
  </conditionalFormatting>
  <conditionalFormatting sqref="B106:XFD106">
    <cfRule type="top10" dxfId="1226" priority="959" percent="1" bottom="1" rank="1"/>
  </conditionalFormatting>
  <conditionalFormatting sqref="AU107">
    <cfRule type="cellIs" dxfId="1225" priority="957" operator="notEqual">
      <formula>"No Rec"</formula>
    </cfRule>
    <cfRule type="cellIs" dxfId="1224" priority="958" operator="equal">
      <formula>"No Rec"</formula>
    </cfRule>
  </conditionalFormatting>
  <conditionalFormatting sqref="B107:XFD107">
    <cfRule type="top10" dxfId="1223" priority="956" percent="1" bottom="1" rank="1"/>
  </conditionalFormatting>
  <conditionalFormatting sqref="AU108">
    <cfRule type="cellIs" dxfId="1222" priority="954" operator="notEqual">
      <formula>"No Rec"</formula>
    </cfRule>
    <cfRule type="cellIs" dxfId="1221" priority="955" operator="equal">
      <formula>"No Rec"</formula>
    </cfRule>
  </conditionalFormatting>
  <conditionalFormatting sqref="B108:XFD108">
    <cfRule type="top10" dxfId="1220" priority="953" percent="1" bottom="1" rank="1"/>
  </conditionalFormatting>
  <conditionalFormatting sqref="AU109">
    <cfRule type="cellIs" dxfId="1219" priority="951" operator="notEqual">
      <formula>"No Rec"</formula>
    </cfRule>
    <cfRule type="cellIs" dxfId="1218" priority="952" operator="equal">
      <formula>"No Rec"</formula>
    </cfRule>
  </conditionalFormatting>
  <conditionalFormatting sqref="B109:XFD109">
    <cfRule type="top10" dxfId="1217" priority="950" percent="1" bottom="1" rank="1"/>
  </conditionalFormatting>
  <conditionalFormatting sqref="AU110">
    <cfRule type="cellIs" dxfId="1216" priority="948" operator="notEqual">
      <formula>"No Rec"</formula>
    </cfRule>
    <cfRule type="cellIs" dxfId="1215" priority="949" operator="equal">
      <formula>"No Rec"</formula>
    </cfRule>
  </conditionalFormatting>
  <conditionalFormatting sqref="B110:XFD110">
    <cfRule type="top10" dxfId="1214" priority="947" percent="1" bottom="1" rank="1"/>
  </conditionalFormatting>
  <conditionalFormatting sqref="AU111">
    <cfRule type="cellIs" dxfId="1213" priority="945" operator="notEqual">
      <formula>"No Rec"</formula>
    </cfRule>
    <cfRule type="cellIs" dxfId="1212" priority="946" operator="equal">
      <formula>"No Rec"</formula>
    </cfRule>
  </conditionalFormatting>
  <conditionalFormatting sqref="B111:XFD111">
    <cfRule type="top10" dxfId="1211" priority="944" percent="1" bottom="1" rank="1"/>
  </conditionalFormatting>
  <conditionalFormatting sqref="AU112">
    <cfRule type="cellIs" dxfId="1210" priority="942" operator="notEqual">
      <formula>"No Rec"</formula>
    </cfRule>
    <cfRule type="cellIs" dxfId="1209" priority="943" operator="equal">
      <formula>"No Rec"</formula>
    </cfRule>
  </conditionalFormatting>
  <conditionalFormatting sqref="B112:XFD112">
    <cfRule type="top10" dxfId="1208" priority="941" percent="1" bottom="1" rank="1"/>
  </conditionalFormatting>
  <conditionalFormatting sqref="AU113">
    <cfRule type="cellIs" dxfId="1207" priority="939" operator="notEqual">
      <formula>"No Rec"</formula>
    </cfRule>
    <cfRule type="cellIs" dxfId="1206" priority="940" operator="equal">
      <formula>"No Rec"</formula>
    </cfRule>
  </conditionalFormatting>
  <conditionalFormatting sqref="B113:XFD113">
    <cfRule type="top10" dxfId="1205" priority="938" percent="1" bottom="1" rank="1"/>
  </conditionalFormatting>
  <conditionalFormatting sqref="AU114">
    <cfRule type="cellIs" dxfId="1204" priority="936" operator="notEqual">
      <formula>"No Rec"</formula>
    </cfRule>
    <cfRule type="cellIs" dxfId="1203" priority="937" operator="equal">
      <formula>"No Rec"</formula>
    </cfRule>
  </conditionalFormatting>
  <conditionalFormatting sqref="B114:XFD114">
    <cfRule type="top10" dxfId="1202" priority="935" percent="1" bottom="1" rank="1"/>
  </conditionalFormatting>
  <conditionalFormatting sqref="AU115">
    <cfRule type="cellIs" dxfId="1201" priority="933" operator="notEqual">
      <formula>"No Rec"</formula>
    </cfRule>
    <cfRule type="cellIs" dxfId="1200" priority="934" operator="equal">
      <formula>"No Rec"</formula>
    </cfRule>
  </conditionalFormatting>
  <conditionalFormatting sqref="B115:XFD115">
    <cfRule type="top10" dxfId="1199" priority="932" percent="1" bottom="1" rank="1"/>
  </conditionalFormatting>
  <conditionalFormatting sqref="AU116">
    <cfRule type="cellIs" dxfId="1198" priority="930" operator="notEqual">
      <formula>"No Rec"</formula>
    </cfRule>
    <cfRule type="cellIs" dxfId="1197" priority="931" operator="equal">
      <formula>"No Rec"</formula>
    </cfRule>
  </conditionalFormatting>
  <conditionalFormatting sqref="B116:XFD116">
    <cfRule type="top10" dxfId="1196" priority="929" percent="1" bottom="1" rank="1"/>
  </conditionalFormatting>
  <conditionalFormatting sqref="AU117">
    <cfRule type="cellIs" dxfId="1195" priority="927" operator="notEqual">
      <formula>"No Rec"</formula>
    </cfRule>
    <cfRule type="cellIs" dxfId="1194" priority="928" operator="equal">
      <formula>"No Rec"</formula>
    </cfRule>
  </conditionalFormatting>
  <conditionalFormatting sqref="B117:XFD117">
    <cfRule type="top10" dxfId="1193" priority="926" percent="1" bottom="1" rank="1"/>
  </conditionalFormatting>
  <conditionalFormatting sqref="AU118">
    <cfRule type="cellIs" dxfId="1192" priority="924" operator="notEqual">
      <formula>"No Rec"</formula>
    </cfRule>
    <cfRule type="cellIs" dxfId="1191" priority="925" operator="equal">
      <formula>"No Rec"</formula>
    </cfRule>
  </conditionalFormatting>
  <conditionalFormatting sqref="B118:XFD118">
    <cfRule type="top10" dxfId="1190" priority="923" percent="1" bottom="1" rank="1"/>
  </conditionalFormatting>
  <conditionalFormatting sqref="AU119">
    <cfRule type="cellIs" dxfId="1189" priority="921" operator="notEqual">
      <formula>"No Rec"</formula>
    </cfRule>
    <cfRule type="cellIs" dxfId="1188" priority="922" operator="equal">
      <formula>"No Rec"</formula>
    </cfRule>
  </conditionalFormatting>
  <conditionalFormatting sqref="B119:XFD119">
    <cfRule type="top10" dxfId="1187" priority="920" percent="1" bottom="1" rank="1"/>
  </conditionalFormatting>
  <conditionalFormatting sqref="AU120">
    <cfRule type="cellIs" dxfId="1186" priority="918" operator="notEqual">
      <formula>"No Rec"</formula>
    </cfRule>
    <cfRule type="cellIs" dxfId="1185" priority="919" operator="equal">
      <formula>"No Rec"</formula>
    </cfRule>
  </conditionalFormatting>
  <conditionalFormatting sqref="B120:XFD120">
    <cfRule type="top10" dxfId="1184" priority="917" percent="1" bottom="1" rank="1"/>
  </conditionalFormatting>
  <conditionalFormatting sqref="AU121">
    <cfRule type="cellIs" dxfId="1183" priority="915" operator="notEqual">
      <formula>"No Rec"</formula>
    </cfRule>
    <cfRule type="cellIs" dxfId="1182" priority="916" operator="equal">
      <formula>"No Rec"</formula>
    </cfRule>
  </conditionalFormatting>
  <conditionalFormatting sqref="B121:XFD121">
    <cfRule type="top10" dxfId="1181" priority="914" percent="1" bottom="1" rank="1"/>
  </conditionalFormatting>
  <conditionalFormatting sqref="AU122">
    <cfRule type="cellIs" dxfId="1180" priority="912" operator="notEqual">
      <formula>"No Rec"</formula>
    </cfRule>
    <cfRule type="cellIs" dxfId="1179" priority="913" operator="equal">
      <formula>"No Rec"</formula>
    </cfRule>
  </conditionalFormatting>
  <conditionalFormatting sqref="B122:XFD122">
    <cfRule type="top10" dxfId="1178" priority="911" percent="1" bottom="1" rank="1"/>
  </conditionalFormatting>
  <conditionalFormatting sqref="AU123">
    <cfRule type="cellIs" dxfId="1177" priority="909" operator="notEqual">
      <formula>"No Rec"</formula>
    </cfRule>
    <cfRule type="cellIs" dxfId="1176" priority="910" operator="equal">
      <formula>"No Rec"</formula>
    </cfRule>
  </conditionalFormatting>
  <conditionalFormatting sqref="B123:XFD123">
    <cfRule type="top10" dxfId="1175" priority="908" percent="1" bottom="1" rank="1"/>
  </conditionalFormatting>
  <conditionalFormatting sqref="AU124">
    <cfRule type="cellIs" dxfId="1174" priority="906" operator="notEqual">
      <formula>"No Rec"</formula>
    </cfRule>
    <cfRule type="cellIs" dxfId="1173" priority="907" operator="equal">
      <formula>"No Rec"</formula>
    </cfRule>
  </conditionalFormatting>
  <conditionalFormatting sqref="B124:XFD124">
    <cfRule type="top10" dxfId="1172" priority="905" percent="1" bottom="1" rank="1"/>
  </conditionalFormatting>
  <conditionalFormatting sqref="AU125">
    <cfRule type="cellIs" dxfId="1171" priority="903" operator="notEqual">
      <formula>"No Rec"</formula>
    </cfRule>
    <cfRule type="cellIs" dxfId="1170" priority="904" operator="equal">
      <formula>"No Rec"</formula>
    </cfRule>
  </conditionalFormatting>
  <conditionalFormatting sqref="B125:C125 AE125:XFD125">
    <cfRule type="top10" dxfId="1169" priority="902" percent="1" bottom="1" rank="1"/>
  </conditionalFormatting>
  <conditionalFormatting sqref="AU126">
    <cfRule type="cellIs" dxfId="1168" priority="900" operator="notEqual">
      <formula>"No Rec"</formula>
    </cfRule>
    <cfRule type="cellIs" dxfId="1167" priority="901" operator="equal">
      <formula>"No Rec"</formula>
    </cfRule>
  </conditionalFormatting>
  <conditionalFormatting sqref="B126:XFD126">
    <cfRule type="top10" dxfId="1166" priority="899" percent="1" bottom="1" rank="1"/>
  </conditionalFormatting>
  <conditionalFormatting sqref="AU127">
    <cfRule type="cellIs" dxfId="1165" priority="897" operator="notEqual">
      <formula>"No Rec"</formula>
    </cfRule>
    <cfRule type="cellIs" dxfId="1164" priority="898" operator="equal">
      <formula>"No Rec"</formula>
    </cfRule>
  </conditionalFormatting>
  <conditionalFormatting sqref="B127:XFD127">
    <cfRule type="top10" dxfId="1163" priority="896" percent="1" bottom="1" rank="1"/>
  </conditionalFormatting>
  <conditionalFormatting sqref="AU128">
    <cfRule type="cellIs" dxfId="1162" priority="894" operator="notEqual">
      <formula>"No Rec"</formula>
    </cfRule>
    <cfRule type="cellIs" dxfId="1161" priority="895" operator="equal">
      <formula>"No Rec"</formula>
    </cfRule>
  </conditionalFormatting>
  <conditionalFormatting sqref="B128:XFD128">
    <cfRule type="top10" dxfId="1160" priority="893" percent="1" bottom="1" rank="1"/>
  </conditionalFormatting>
  <conditionalFormatting sqref="AU129">
    <cfRule type="cellIs" dxfId="1159" priority="891" operator="notEqual">
      <formula>"No Rec"</formula>
    </cfRule>
    <cfRule type="cellIs" dxfId="1158" priority="892" operator="equal">
      <formula>"No Rec"</formula>
    </cfRule>
  </conditionalFormatting>
  <conditionalFormatting sqref="B129:XFD129">
    <cfRule type="top10" dxfId="1157" priority="890" percent="1" bottom="1" rank="1"/>
  </conditionalFormatting>
  <conditionalFormatting sqref="AU130">
    <cfRule type="cellIs" dxfId="1156" priority="888" operator="notEqual">
      <formula>"No Rec"</formula>
    </cfRule>
    <cfRule type="cellIs" dxfId="1155" priority="889" operator="equal">
      <formula>"No Rec"</formula>
    </cfRule>
  </conditionalFormatting>
  <conditionalFormatting sqref="B130:XFD130">
    <cfRule type="top10" dxfId="1154" priority="887" percent="1" bottom="1" rank="1"/>
  </conditionalFormatting>
  <conditionalFormatting sqref="AU131">
    <cfRule type="cellIs" dxfId="1153" priority="885" operator="notEqual">
      <formula>"No Rec"</formula>
    </cfRule>
    <cfRule type="cellIs" dxfId="1152" priority="886" operator="equal">
      <formula>"No Rec"</formula>
    </cfRule>
  </conditionalFormatting>
  <conditionalFormatting sqref="B131:XFD131">
    <cfRule type="top10" dxfId="1151" priority="884" percent="1" bottom="1" rank="1"/>
  </conditionalFormatting>
  <conditionalFormatting sqref="AU132">
    <cfRule type="cellIs" dxfId="1150" priority="882" operator="notEqual">
      <formula>"No Rec"</formula>
    </cfRule>
    <cfRule type="cellIs" dxfId="1149" priority="883" operator="equal">
      <formula>"No Rec"</formula>
    </cfRule>
  </conditionalFormatting>
  <conditionalFormatting sqref="B132:XFD132">
    <cfRule type="top10" dxfId="1148" priority="881" percent="1" bottom="1" rank="1"/>
  </conditionalFormatting>
  <conditionalFormatting sqref="AU133">
    <cfRule type="cellIs" dxfId="1147" priority="879" operator="notEqual">
      <formula>"No Rec"</formula>
    </cfRule>
    <cfRule type="cellIs" dxfId="1146" priority="880" operator="equal">
      <formula>"No Rec"</formula>
    </cfRule>
  </conditionalFormatting>
  <conditionalFormatting sqref="B133:XFD133">
    <cfRule type="top10" dxfId="1145" priority="878" percent="1" bottom="1" rank="1"/>
  </conditionalFormatting>
  <conditionalFormatting sqref="AU134">
    <cfRule type="cellIs" dxfId="1144" priority="876" operator="notEqual">
      <formula>"No Rec"</formula>
    </cfRule>
    <cfRule type="cellIs" dxfId="1143" priority="877" operator="equal">
      <formula>"No Rec"</formula>
    </cfRule>
  </conditionalFormatting>
  <conditionalFormatting sqref="B134:XFD134">
    <cfRule type="top10" dxfId="1142" priority="875" percent="1" bottom="1" rank="1"/>
  </conditionalFormatting>
  <conditionalFormatting sqref="AU135">
    <cfRule type="cellIs" dxfId="1141" priority="873" operator="notEqual">
      <formula>"No Rec"</formula>
    </cfRule>
    <cfRule type="cellIs" dxfId="1140" priority="874" operator="equal">
      <formula>"No Rec"</formula>
    </cfRule>
  </conditionalFormatting>
  <conditionalFormatting sqref="B135:XFD135">
    <cfRule type="top10" dxfId="1139" priority="872" percent="1" bottom="1" rank="1"/>
  </conditionalFormatting>
  <conditionalFormatting sqref="AU136">
    <cfRule type="cellIs" dxfId="1138" priority="870" operator="notEqual">
      <formula>"No Rec"</formula>
    </cfRule>
    <cfRule type="cellIs" dxfId="1137" priority="871" operator="equal">
      <formula>"No Rec"</formula>
    </cfRule>
  </conditionalFormatting>
  <conditionalFormatting sqref="B136:XFD136">
    <cfRule type="top10" dxfId="1136" priority="869" percent="1" bottom="1" rank="1"/>
  </conditionalFormatting>
  <conditionalFormatting sqref="AU137">
    <cfRule type="cellIs" dxfId="1135" priority="867" operator="notEqual">
      <formula>"No Rec"</formula>
    </cfRule>
    <cfRule type="cellIs" dxfId="1134" priority="868" operator="equal">
      <formula>"No Rec"</formula>
    </cfRule>
  </conditionalFormatting>
  <conditionalFormatting sqref="B137:XFD137">
    <cfRule type="top10" dxfId="1133" priority="866" percent="1" bottom="1" rank="1"/>
  </conditionalFormatting>
  <conditionalFormatting sqref="AU138">
    <cfRule type="cellIs" dxfId="1132" priority="864" operator="notEqual">
      <formula>"No Rec"</formula>
    </cfRule>
    <cfRule type="cellIs" dxfId="1131" priority="865" operator="equal">
      <formula>"No Rec"</formula>
    </cfRule>
  </conditionalFormatting>
  <conditionalFormatting sqref="B138:XFD138">
    <cfRule type="top10" dxfId="1130" priority="863" percent="1" bottom="1" rank="1"/>
  </conditionalFormatting>
  <conditionalFormatting sqref="AU139">
    <cfRule type="cellIs" dxfId="1129" priority="861" operator="notEqual">
      <formula>"No Rec"</formula>
    </cfRule>
    <cfRule type="cellIs" dxfId="1128" priority="862" operator="equal">
      <formula>"No Rec"</formula>
    </cfRule>
  </conditionalFormatting>
  <conditionalFormatting sqref="B139:XFD139">
    <cfRule type="top10" dxfId="1127" priority="860" percent="1" bottom="1" rank="1"/>
  </conditionalFormatting>
  <conditionalFormatting sqref="AU140">
    <cfRule type="cellIs" dxfId="1126" priority="858" operator="notEqual">
      <formula>"No Rec"</formula>
    </cfRule>
    <cfRule type="cellIs" dxfId="1125" priority="859" operator="equal">
      <formula>"No Rec"</formula>
    </cfRule>
  </conditionalFormatting>
  <conditionalFormatting sqref="B140:XFD140">
    <cfRule type="top10" dxfId="1124" priority="857" percent="1" bottom="1" rank="1"/>
  </conditionalFormatting>
  <conditionalFormatting sqref="AU141">
    <cfRule type="cellIs" dxfId="1123" priority="855" operator="notEqual">
      <formula>"No Rec"</formula>
    </cfRule>
    <cfRule type="cellIs" dxfId="1122" priority="856" operator="equal">
      <formula>"No Rec"</formula>
    </cfRule>
  </conditionalFormatting>
  <conditionalFormatting sqref="B141:XFD141">
    <cfRule type="top10" dxfId="1121" priority="854" percent="1" bottom="1" rank="1"/>
  </conditionalFormatting>
  <conditionalFormatting sqref="AU142">
    <cfRule type="cellIs" dxfId="1120" priority="852" operator="notEqual">
      <formula>"No Rec"</formula>
    </cfRule>
    <cfRule type="cellIs" dxfId="1119" priority="853" operator="equal">
      <formula>"No Rec"</formula>
    </cfRule>
  </conditionalFormatting>
  <conditionalFormatting sqref="B142:XFD142">
    <cfRule type="top10" dxfId="1118" priority="851" percent="1" bottom="1" rank="1"/>
  </conditionalFormatting>
  <conditionalFormatting sqref="AU143">
    <cfRule type="cellIs" dxfId="1117" priority="849" operator="notEqual">
      <formula>"No Rec"</formula>
    </cfRule>
    <cfRule type="cellIs" dxfId="1116" priority="850" operator="equal">
      <formula>"No Rec"</formula>
    </cfRule>
  </conditionalFormatting>
  <conditionalFormatting sqref="B143:XFD143">
    <cfRule type="top10" dxfId="1115" priority="848" percent="1" bottom="1" rank="1"/>
  </conditionalFormatting>
  <conditionalFormatting sqref="AU144">
    <cfRule type="cellIs" dxfId="1114" priority="846" operator="notEqual">
      <formula>"No Rec"</formula>
    </cfRule>
    <cfRule type="cellIs" dxfId="1113" priority="847" operator="equal">
      <formula>"No Rec"</formula>
    </cfRule>
  </conditionalFormatting>
  <conditionalFormatting sqref="B144:XFD144">
    <cfRule type="top10" dxfId="1112" priority="845" percent="1" bottom="1" rank="1"/>
  </conditionalFormatting>
  <conditionalFormatting sqref="AU145">
    <cfRule type="cellIs" dxfId="1111" priority="843" operator="notEqual">
      <formula>"No Rec"</formula>
    </cfRule>
    <cfRule type="cellIs" dxfId="1110" priority="844" operator="equal">
      <formula>"No Rec"</formula>
    </cfRule>
  </conditionalFormatting>
  <conditionalFormatting sqref="B145:XFD145">
    <cfRule type="top10" dxfId="1109" priority="842" percent="1" bottom="1" rank="1"/>
  </conditionalFormatting>
  <conditionalFormatting sqref="AU146">
    <cfRule type="cellIs" dxfId="1108" priority="840" operator="notEqual">
      <formula>"No Rec"</formula>
    </cfRule>
    <cfRule type="cellIs" dxfId="1107" priority="841" operator="equal">
      <formula>"No Rec"</formula>
    </cfRule>
  </conditionalFormatting>
  <conditionalFormatting sqref="B146:XFD146">
    <cfRule type="top10" dxfId="1106" priority="839" percent="1" bottom="1" rank="1"/>
  </conditionalFormatting>
  <conditionalFormatting sqref="AU147">
    <cfRule type="cellIs" dxfId="1105" priority="837" operator="notEqual">
      <formula>"No Rec"</formula>
    </cfRule>
    <cfRule type="cellIs" dxfId="1104" priority="838" operator="equal">
      <formula>"No Rec"</formula>
    </cfRule>
  </conditionalFormatting>
  <conditionalFormatting sqref="B147:XFD147">
    <cfRule type="top10" dxfId="1103" priority="836" percent="1" bottom="1" rank="1"/>
  </conditionalFormatting>
  <conditionalFormatting sqref="AU148">
    <cfRule type="cellIs" dxfId="1102" priority="834" operator="notEqual">
      <formula>"No Rec"</formula>
    </cfRule>
    <cfRule type="cellIs" dxfId="1101" priority="835" operator="equal">
      <formula>"No Rec"</formula>
    </cfRule>
  </conditionalFormatting>
  <conditionalFormatting sqref="B148:XFD148">
    <cfRule type="top10" dxfId="1100" priority="833" percent="1" bottom="1" rank="1"/>
  </conditionalFormatting>
  <conditionalFormatting sqref="AU149">
    <cfRule type="cellIs" dxfId="1099" priority="831" operator="notEqual">
      <formula>"No Rec"</formula>
    </cfRule>
    <cfRule type="cellIs" dxfId="1098" priority="832" operator="equal">
      <formula>"No Rec"</formula>
    </cfRule>
  </conditionalFormatting>
  <conditionalFormatting sqref="B149:C149 AE149:XFD149">
    <cfRule type="top10" dxfId="1097" priority="830" percent="1" bottom="1" rank="1"/>
  </conditionalFormatting>
  <conditionalFormatting sqref="AU150">
    <cfRule type="cellIs" dxfId="1096" priority="828" operator="notEqual">
      <formula>"No Rec"</formula>
    </cfRule>
    <cfRule type="cellIs" dxfId="1095" priority="829" operator="equal">
      <formula>"No Rec"</formula>
    </cfRule>
  </conditionalFormatting>
  <conditionalFormatting sqref="B150:XFD150">
    <cfRule type="top10" dxfId="1094" priority="827" percent="1" bottom="1" rank="1"/>
  </conditionalFormatting>
  <conditionalFormatting sqref="AU151">
    <cfRule type="cellIs" dxfId="1093" priority="825" operator="notEqual">
      <formula>"No Rec"</formula>
    </cfRule>
    <cfRule type="cellIs" dxfId="1092" priority="826" operator="equal">
      <formula>"No Rec"</formula>
    </cfRule>
  </conditionalFormatting>
  <conditionalFormatting sqref="B151:XFD151">
    <cfRule type="top10" dxfId="1091" priority="824" percent="1" bottom="1" rank="1"/>
  </conditionalFormatting>
  <conditionalFormatting sqref="AU152">
    <cfRule type="cellIs" dxfId="1090" priority="822" operator="notEqual">
      <formula>"No Rec"</formula>
    </cfRule>
    <cfRule type="cellIs" dxfId="1089" priority="823" operator="equal">
      <formula>"No Rec"</formula>
    </cfRule>
  </conditionalFormatting>
  <conditionalFormatting sqref="B152:XFD152">
    <cfRule type="top10" dxfId="1088" priority="821" percent="1" bottom="1" rank="1"/>
  </conditionalFormatting>
  <conditionalFormatting sqref="AU153">
    <cfRule type="cellIs" dxfId="1087" priority="819" operator="notEqual">
      <formula>"No Rec"</formula>
    </cfRule>
    <cfRule type="cellIs" dxfId="1086" priority="820" operator="equal">
      <formula>"No Rec"</formula>
    </cfRule>
  </conditionalFormatting>
  <conditionalFormatting sqref="B153:XFD153">
    <cfRule type="top10" dxfId="1085" priority="818" percent="1" bottom="1" rank="1"/>
  </conditionalFormatting>
  <conditionalFormatting sqref="AU154">
    <cfRule type="cellIs" dxfId="1084" priority="816" operator="notEqual">
      <formula>"No Rec"</formula>
    </cfRule>
    <cfRule type="cellIs" dxfId="1083" priority="817" operator="equal">
      <formula>"No Rec"</formula>
    </cfRule>
  </conditionalFormatting>
  <conditionalFormatting sqref="B154:XFD154">
    <cfRule type="top10" dxfId="1082" priority="815" percent="1" bottom="1" rank="1"/>
  </conditionalFormatting>
  <conditionalFormatting sqref="AU155">
    <cfRule type="cellIs" dxfId="1081" priority="813" operator="notEqual">
      <formula>"No Rec"</formula>
    </cfRule>
    <cfRule type="cellIs" dxfId="1080" priority="814" operator="equal">
      <formula>"No Rec"</formula>
    </cfRule>
  </conditionalFormatting>
  <conditionalFormatting sqref="B155:XFD155">
    <cfRule type="top10" dxfId="1079" priority="812" percent="1" bottom="1" rank="1"/>
  </conditionalFormatting>
  <conditionalFormatting sqref="AU156">
    <cfRule type="cellIs" dxfId="1078" priority="810" operator="notEqual">
      <formula>"No Rec"</formula>
    </cfRule>
    <cfRule type="cellIs" dxfId="1077" priority="811" operator="equal">
      <formula>"No Rec"</formula>
    </cfRule>
  </conditionalFormatting>
  <conditionalFormatting sqref="B156:XFD156">
    <cfRule type="top10" dxfId="1076" priority="809" percent="1" bottom="1" rank="1"/>
  </conditionalFormatting>
  <conditionalFormatting sqref="AU157">
    <cfRule type="cellIs" dxfId="1075" priority="807" operator="notEqual">
      <formula>"No Rec"</formula>
    </cfRule>
    <cfRule type="cellIs" dxfId="1074" priority="808" operator="equal">
      <formula>"No Rec"</formula>
    </cfRule>
  </conditionalFormatting>
  <conditionalFormatting sqref="B157:XFD157">
    <cfRule type="top10" dxfId="1073" priority="806" percent="1" bottom="1" rank="1"/>
  </conditionalFormatting>
  <conditionalFormatting sqref="AU158">
    <cfRule type="cellIs" dxfId="1072" priority="804" operator="notEqual">
      <formula>"No Rec"</formula>
    </cfRule>
    <cfRule type="cellIs" dxfId="1071" priority="805" operator="equal">
      <formula>"No Rec"</formula>
    </cfRule>
  </conditionalFormatting>
  <conditionalFormatting sqref="B158:XFD158">
    <cfRule type="top10" dxfId="1070" priority="803" percent="1" bottom="1" rank="1"/>
  </conditionalFormatting>
  <conditionalFormatting sqref="AU159">
    <cfRule type="cellIs" dxfId="1069" priority="801" operator="notEqual">
      <formula>"No Rec"</formula>
    </cfRule>
    <cfRule type="cellIs" dxfId="1068" priority="802" operator="equal">
      <formula>"No Rec"</formula>
    </cfRule>
  </conditionalFormatting>
  <conditionalFormatting sqref="B159:XFD159">
    <cfRule type="top10" dxfId="1067" priority="800" percent="1" bottom="1" rank="1"/>
  </conditionalFormatting>
  <conditionalFormatting sqref="AU160">
    <cfRule type="cellIs" dxfId="1066" priority="798" operator="notEqual">
      <formula>"No Rec"</formula>
    </cfRule>
    <cfRule type="cellIs" dxfId="1065" priority="799" operator="equal">
      <formula>"No Rec"</formula>
    </cfRule>
  </conditionalFormatting>
  <conditionalFormatting sqref="B160:XFD160">
    <cfRule type="top10" dxfId="1064" priority="797" percent="1" bottom="1" rank="1"/>
  </conditionalFormatting>
  <conditionalFormatting sqref="AU161">
    <cfRule type="cellIs" dxfId="1063" priority="795" operator="notEqual">
      <formula>"No Rec"</formula>
    </cfRule>
    <cfRule type="cellIs" dxfId="1062" priority="796" operator="equal">
      <formula>"No Rec"</formula>
    </cfRule>
  </conditionalFormatting>
  <conditionalFormatting sqref="B161:XFD161">
    <cfRule type="top10" dxfId="1061" priority="794" percent="1" bottom="1" rank="1"/>
  </conditionalFormatting>
  <conditionalFormatting sqref="AU162">
    <cfRule type="cellIs" dxfId="1060" priority="792" operator="notEqual">
      <formula>"No Rec"</formula>
    </cfRule>
    <cfRule type="cellIs" dxfId="1059" priority="793" operator="equal">
      <formula>"No Rec"</formula>
    </cfRule>
  </conditionalFormatting>
  <conditionalFormatting sqref="B162:XFD162">
    <cfRule type="top10" dxfId="1058" priority="791" percent="1" bottom="1" rank="1"/>
  </conditionalFormatting>
  <conditionalFormatting sqref="AU163">
    <cfRule type="cellIs" dxfId="1057" priority="789" operator="notEqual">
      <formula>"No Rec"</formula>
    </cfRule>
    <cfRule type="cellIs" dxfId="1056" priority="790" operator="equal">
      <formula>"No Rec"</formula>
    </cfRule>
  </conditionalFormatting>
  <conditionalFormatting sqref="B163:XFD163">
    <cfRule type="top10" dxfId="1055" priority="788" percent="1" bottom="1" rank="1"/>
  </conditionalFormatting>
  <conditionalFormatting sqref="AU164">
    <cfRule type="cellIs" dxfId="1054" priority="786" operator="notEqual">
      <formula>"No Rec"</formula>
    </cfRule>
    <cfRule type="cellIs" dxfId="1053" priority="787" operator="equal">
      <formula>"No Rec"</formula>
    </cfRule>
  </conditionalFormatting>
  <conditionalFormatting sqref="B164:XFD164">
    <cfRule type="top10" dxfId="1052" priority="785" percent="1" bottom="1" rank="1"/>
  </conditionalFormatting>
  <conditionalFormatting sqref="AU165">
    <cfRule type="cellIs" dxfId="1051" priority="783" operator="notEqual">
      <formula>"No Rec"</formula>
    </cfRule>
    <cfRule type="cellIs" dxfId="1050" priority="784" operator="equal">
      <formula>"No Rec"</formula>
    </cfRule>
  </conditionalFormatting>
  <conditionalFormatting sqref="B165:XFD165">
    <cfRule type="top10" dxfId="1049" priority="782" percent="1" bottom="1" rank="1"/>
  </conditionalFormatting>
  <conditionalFormatting sqref="AU166">
    <cfRule type="cellIs" dxfId="1048" priority="780" operator="notEqual">
      <formula>"No Rec"</formula>
    </cfRule>
    <cfRule type="cellIs" dxfId="1047" priority="781" operator="equal">
      <formula>"No Rec"</formula>
    </cfRule>
  </conditionalFormatting>
  <conditionalFormatting sqref="B166:XFD166">
    <cfRule type="top10" dxfId="1046" priority="779" percent="1" bottom="1" rank="1"/>
  </conditionalFormatting>
  <conditionalFormatting sqref="AU167">
    <cfRule type="cellIs" dxfId="1045" priority="777" operator="notEqual">
      <formula>"No Rec"</formula>
    </cfRule>
    <cfRule type="cellIs" dxfId="1044" priority="778" operator="equal">
      <formula>"No Rec"</formula>
    </cfRule>
  </conditionalFormatting>
  <conditionalFormatting sqref="B167:XFD167">
    <cfRule type="top10" dxfId="1043" priority="776" percent="1" bottom="1" rank="1"/>
  </conditionalFormatting>
  <conditionalFormatting sqref="AU168">
    <cfRule type="cellIs" dxfId="1042" priority="774" operator="notEqual">
      <formula>"No Rec"</formula>
    </cfRule>
    <cfRule type="cellIs" dxfId="1041" priority="775" operator="equal">
      <formula>"No Rec"</formula>
    </cfRule>
  </conditionalFormatting>
  <conditionalFormatting sqref="B168:XFD168">
    <cfRule type="top10" dxfId="1040" priority="773" percent="1" bottom="1" rank="1"/>
  </conditionalFormatting>
  <conditionalFormatting sqref="AU169">
    <cfRule type="cellIs" dxfId="1039" priority="771" operator="notEqual">
      <formula>"No Rec"</formula>
    </cfRule>
    <cfRule type="cellIs" dxfId="1038" priority="772" operator="equal">
      <formula>"No Rec"</formula>
    </cfRule>
  </conditionalFormatting>
  <conditionalFormatting sqref="B169:XFD169">
    <cfRule type="top10" dxfId="1037" priority="770" percent="1" bottom="1" rank="1"/>
  </conditionalFormatting>
  <conditionalFormatting sqref="AU170">
    <cfRule type="cellIs" dxfId="1036" priority="768" operator="notEqual">
      <formula>"No Rec"</formula>
    </cfRule>
    <cfRule type="cellIs" dxfId="1035" priority="769" operator="equal">
      <formula>"No Rec"</formula>
    </cfRule>
  </conditionalFormatting>
  <conditionalFormatting sqref="B170:XFD170">
    <cfRule type="top10" dxfId="1034" priority="767" percent="1" bottom="1" rank="1"/>
  </conditionalFormatting>
  <conditionalFormatting sqref="AU171">
    <cfRule type="cellIs" dxfId="1033" priority="765" operator="notEqual">
      <formula>"No Rec"</formula>
    </cfRule>
    <cfRule type="cellIs" dxfId="1032" priority="766" operator="equal">
      <formula>"No Rec"</formula>
    </cfRule>
  </conditionalFormatting>
  <conditionalFormatting sqref="B171:XFD171">
    <cfRule type="top10" dxfId="1031" priority="764" percent="1" bottom="1" rank="1"/>
  </conditionalFormatting>
  <conditionalFormatting sqref="AU172">
    <cfRule type="cellIs" dxfId="1030" priority="762" operator="notEqual">
      <formula>"No Rec"</formula>
    </cfRule>
    <cfRule type="cellIs" dxfId="1029" priority="763" operator="equal">
      <formula>"No Rec"</formula>
    </cfRule>
  </conditionalFormatting>
  <conditionalFormatting sqref="B172:XFD172">
    <cfRule type="top10" dxfId="1028" priority="761" percent="1" bottom="1" rank="1"/>
  </conditionalFormatting>
  <conditionalFormatting sqref="AU173">
    <cfRule type="cellIs" dxfId="1027" priority="759" operator="notEqual">
      <formula>"No Rec"</formula>
    </cfRule>
    <cfRule type="cellIs" dxfId="1026" priority="760" operator="equal">
      <formula>"No Rec"</formula>
    </cfRule>
  </conditionalFormatting>
  <conditionalFormatting sqref="B173:C173 AE173:XFD173">
    <cfRule type="top10" dxfId="1025" priority="758" percent="1" bottom="1" rank="1"/>
  </conditionalFormatting>
  <conditionalFormatting sqref="AU174">
    <cfRule type="cellIs" dxfId="1024" priority="756" operator="notEqual">
      <formula>"No Rec"</formula>
    </cfRule>
    <cfRule type="cellIs" dxfId="1023" priority="757" operator="equal">
      <formula>"No Rec"</formula>
    </cfRule>
  </conditionalFormatting>
  <conditionalFormatting sqref="B174:XFD174">
    <cfRule type="top10" dxfId="1022" priority="755" percent="1" bottom="1" rank="1"/>
  </conditionalFormatting>
  <conditionalFormatting sqref="AU175">
    <cfRule type="cellIs" dxfId="1021" priority="753" operator="notEqual">
      <formula>"No Rec"</formula>
    </cfRule>
    <cfRule type="cellIs" dxfId="1020" priority="754" operator="equal">
      <formula>"No Rec"</formula>
    </cfRule>
  </conditionalFormatting>
  <conditionalFormatting sqref="B175:XFD175">
    <cfRule type="top10" dxfId="1019" priority="752" percent="1" bottom="1" rank="1"/>
  </conditionalFormatting>
  <conditionalFormatting sqref="AU176">
    <cfRule type="cellIs" dxfId="1018" priority="750" operator="notEqual">
      <formula>"No Rec"</formula>
    </cfRule>
    <cfRule type="cellIs" dxfId="1017" priority="751" operator="equal">
      <formula>"No Rec"</formula>
    </cfRule>
  </conditionalFormatting>
  <conditionalFormatting sqref="B176:XFD176">
    <cfRule type="top10" dxfId="1016" priority="749" percent="1" bottom="1" rank="1"/>
  </conditionalFormatting>
  <conditionalFormatting sqref="AU177">
    <cfRule type="cellIs" dxfId="1015" priority="747" operator="notEqual">
      <formula>"No Rec"</formula>
    </cfRule>
    <cfRule type="cellIs" dxfId="1014" priority="748" operator="equal">
      <formula>"No Rec"</formula>
    </cfRule>
  </conditionalFormatting>
  <conditionalFormatting sqref="B177:XFD177">
    <cfRule type="top10" dxfId="1013" priority="746" percent="1" bottom="1" rank="1"/>
  </conditionalFormatting>
  <conditionalFormatting sqref="AU178">
    <cfRule type="cellIs" dxfId="1012" priority="744" operator="notEqual">
      <formula>"No Rec"</formula>
    </cfRule>
    <cfRule type="cellIs" dxfId="1011" priority="745" operator="equal">
      <formula>"No Rec"</formula>
    </cfRule>
  </conditionalFormatting>
  <conditionalFormatting sqref="B178:XFD178">
    <cfRule type="top10" dxfId="1010" priority="743" percent="1" bottom="1" rank="1"/>
  </conditionalFormatting>
  <conditionalFormatting sqref="AU179">
    <cfRule type="cellIs" dxfId="1009" priority="741" operator="notEqual">
      <formula>"No Rec"</formula>
    </cfRule>
    <cfRule type="cellIs" dxfId="1008" priority="742" operator="equal">
      <formula>"No Rec"</formula>
    </cfRule>
  </conditionalFormatting>
  <conditionalFormatting sqref="B179:XFD179">
    <cfRule type="top10" dxfId="1007" priority="740" percent="1" bottom="1" rank="1"/>
  </conditionalFormatting>
  <conditionalFormatting sqref="AU180">
    <cfRule type="cellIs" dxfId="1006" priority="738" operator="notEqual">
      <formula>"No Rec"</formula>
    </cfRule>
    <cfRule type="cellIs" dxfId="1005" priority="739" operator="equal">
      <formula>"No Rec"</formula>
    </cfRule>
  </conditionalFormatting>
  <conditionalFormatting sqref="B180:XFD180">
    <cfRule type="top10" dxfId="1004" priority="737" percent="1" bottom="1" rank="1"/>
  </conditionalFormatting>
  <conditionalFormatting sqref="AU181">
    <cfRule type="cellIs" dxfId="1003" priority="735" operator="notEqual">
      <formula>"No Rec"</formula>
    </cfRule>
    <cfRule type="cellIs" dxfId="1002" priority="736" operator="equal">
      <formula>"No Rec"</formula>
    </cfRule>
  </conditionalFormatting>
  <conditionalFormatting sqref="B181:XFD181">
    <cfRule type="top10" dxfId="1001" priority="734" percent="1" bottom="1" rank="1"/>
  </conditionalFormatting>
  <conditionalFormatting sqref="AU182">
    <cfRule type="cellIs" dxfId="1000" priority="732" operator="notEqual">
      <formula>"No Rec"</formula>
    </cfRule>
    <cfRule type="cellIs" dxfId="999" priority="733" operator="equal">
      <formula>"No Rec"</formula>
    </cfRule>
  </conditionalFormatting>
  <conditionalFormatting sqref="B182:XFD182">
    <cfRule type="top10" dxfId="998" priority="731" percent="1" bottom="1" rank="1"/>
  </conditionalFormatting>
  <conditionalFormatting sqref="AU183">
    <cfRule type="cellIs" dxfId="997" priority="729" operator="notEqual">
      <formula>"No Rec"</formula>
    </cfRule>
    <cfRule type="cellIs" dxfId="996" priority="730" operator="equal">
      <formula>"No Rec"</formula>
    </cfRule>
  </conditionalFormatting>
  <conditionalFormatting sqref="B183:XFD183">
    <cfRule type="top10" dxfId="995" priority="728" percent="1" bottom="1" rank="1"/>
  </conditionalFormatting>
  <conditionalFormatting sqref="AU184">
    <cfRule type="cellIs" dxfId="994" priority="726" operator="notEqual">
      <formula>"No Rec"</formula>
    </cfRule>
    <cfRule type="cellIs" dxfId="993" priority="727" operator="equal">
      <formula>"No Rec"</formula>
    </cfRule>
  </conditionalFormatting>
  <conditionalFormatting sqref="B184:XFD184">
    <cfRule type="top10" dxfId="992" priority="725" percent="1" bottom="1" rank="1"/>
  </conditionalFormatting>
  <conditionalFormatting sqref="AU185">
    <cfRule type="cellIs" dxfId="991" priority="723" operator="notEqual">
      <formula>"No Rec"</formula>
    </cfRule>
    <cfRule type="cellIs" dxfId="990" priority="724" operator="equal">
      <formula>"No Rec"</formula>
    </cfRule>
  </conditionalFormatting>
  <conditionalFormatting sqref="B185:XFD185">
    <cfRule type="top10" dxfId="989" priority="722" percent="1" bottom="1" rank="1"/>
  </conditionalFormatting>
  <conditionalFormatting sqref="AU186">
    <cfRule type="cellIs" dxfId="988" priority="720" operator="notEqual">
      <formula>"No Rec"</formula>
    </cfRule>
    <cfRule type="cellIs" dxfId="987" priority="721" operator="equal">
      <formula>"No Rec"</formula>
    </cfRule>
  </conditionalFormatting>
  <conditionalFormatting sqref="B186:XFD186">
    <cfRule type="top10" dxfId="986" priority="719" percent="1" bottom="1" rank="1"/>
  </conditionalFormatting>
  <conditionalFormatting sqref="AU187">
    <cfRule type="cellIs" dxfId="985" priority="717" operator="notEqual">
      <formula>"No Rec"</formula>
    </cfRule>
    <cfRule type="cellIs" dxfId="984" priority="718" operator="equal">
      <formula>"No Rec"</formula>
    </cfRule>
  </conditionalFormatting>
  <conditionalFormatting sqref="B187:XFD187">
    <cfRule type="top10" dxfId="983" priority="716" percent="1" bottom="1" rank="1"/>
  </conditionalFormatting>
  <conditionalFormatting sqref="AU188">
    <cfRule type="cellIs" dxfId="982" priority="714" operator="notEqual">
      <formula>"No Rec"</formula>
    </cfRule>
    <cfRule type="cellIs" dxfId="981" priority="715" operator="equal">
      <formula>"No Rec"</formula>
    </cfRule>
  </conditionalFormatting>
  <conditionalFormatting sqref="B188:XFD188">
    <cfRule type="top10" dxfId="980" priority="713" percent="1" bottom="1" rank="1"/>
  </conditionalFormatting>
  <conditionalFormatting sqref="AU189">
    <cfRule type="cellIs" dxfId="979" priority="711" operator="notEqual">
      <formula>"No Rec"</formula>
    </cfRule>
    <cfRule type="cellIs" dxfId="978" priority="712" operator="equal">
      <formula>"No Rec"</formula>
    </cfRule>
  </conditionalFormatting>
  <conditionalFormatting sqref="B189:XFD189">
    <cfRule type="top10" dxfId="977" priority="710" percent="1" bottom="1" rank="1"/>
  </conditionalFormatting>
  <conditionalFormatting sqref="AU190">
    <cfRule type="cellIs" dxfId="976" priority="708" operator="notEqual">
      <formula>"No Rec"</formula>
    </cfRule>
    <cfRule type="cellIs" dxfId="975" priority="709" operator="equal">
      <formula>"No Rec"</formula>
    </cfRule>
  </conditionalFormatting>
  <conditionalFormatting sqref="B190:XFD190">
    <cfRule type="top10" dxfId="974" priority="707" percent="1" bottom="1" rank="1"/>
  </conditionalFormatting>
  <conditionalFormatting sqref="AU191">
    <cfRule type="cellIs" dxfId="973" priority="705" operator="notEqual">
      <formula>"No Rec"</formula>
    </cfRule>
    <cfRule type="cellIs" dxfId="972" priority="706" operator="equal">
      <formula>"No Rec"</formula>
    </cfRule>
  </conditionalFormatting>
  <conditionalFormatting sqref="B191:XFD191">
    <cfRule type="top10" dxfId="971" priority="704" percent="1" bottom="1" rank="1"/>
  </conditionalFormatting>
  <conditionalFormatting sqref="AU192">
    <cfRule type="cellIs" dxfId="970" priority="702" operator="notEqual">
      <formula>"No Rec"</formula>
    </cfRule>
    <cfRule type="cellIs" dxfId="969" priority="703" operator="equal">
      <formula>"No Rec"</formula>
    </cfRule>
  </conditionalFormatting>
  <conditionalFormatting sqref="B192:XFD192">
    <cfRule type="top10" dxfId="968" priority="701" percent="1" bottom="1" rank="1"/>
  </conditionalFormatting>
  <conditionalFormatting sqref="AU193">
    <cfRule type="cellIs" dxfId="967" priority="699" operator="notEqual">
      <formula>"No Rec"</formula>
    </cfRule>
    <cfRule type="cellIs" dxfId="966" priority="700" operator="equal">
      <formula>"No Rec"</formula>
    </cfRule>
  </conditionalFormatting>
  <conditionalFormatting sqref="B193:XFD193">
    <cfRule type="top10" dxfId="965" priority="698" percent="1" bottom="1" rank="1"/>
  </conditionalFormatting>
  <conditionalFormatting sqref="AU194">
    <cfRule type="cellIs" dxfId="964" priority="696" operator="notEqual">
      <formula>"No Rec"</formula>
    </cfRule>
    <cfRule type="cellIs" dxfId="963" priority="697" operator="equal">
      <formula>"No Rec"</formula>
    </cfRule>
  </conditionalFormatting>
  <conditionalFormatting sqref="B194:XFD194">
    <cfRule type="top10" dxfId="962" priority="695" percent="1" bottom="1" rank="1"/>
  </conditionalFormatting>
  <conditionalFormatting sqref="AU195">
    <cfRule type="cellIs" dxfId="961" priority="693" operator="notEqual">
      <formula>"No Rec"</formula>
    </cfRule>
    <cfRule type="cellIs" dxfId="960" priority="694" operator="equal">
      <formula>"No Rec"</formula>
    </cfRule>
  </conditionalFormatting>
  <conditionalFormatting sqref="B195:XFD195">
    <cfRule type="top10" dxfId="959" priority="692" percent="1" bottom="1" rank="1"/>
  </conditionalFormatting>
  <conditionalFormatting sqref="AU196">
    <cfRule type="cellIs" dxfId="958" priority="690" operator="notEqual">
      <formula>"No Rec"</formula>
    </cfRule>
    <cfRule type="cellIs" dxfId="957" priority="691" operator="equal">
      <formula>"No Rec"</formula>
    </cfRule>
  </conditionalFormatting>
  <conditionalFormatting sqref="B196:XFD196">
    <cfRule type="top10" dxfId="956" priority="689" percent="1" bottom="1" rank="1"/>
  </conditionalFormatting>
  <conditionalFormatting sqref="AU198">
    <cfRule type="cellIs" dxfId="955" priority="687" operator="notEqual">
      <formula>"No Rec"</formula>
    </cfRule>
    <cfRule type="cellIs" dxfId="954" priority="688" operator="equal">
      <formula>"No Rec"</formula>
    </cfRule>
  </conditionalFormatting>
  <conditionalFormatting sqref="A198:XFD198">
    <cfRule type="top10" dxfId="953" priority="686" percent="1" bottom="1" rank="1"/>
  </conditionalFormatting>
  <conditionalFormatting sqref="AU199">
    <cfRule type="cellIs" dxfId="952" priority="684" operator="notEqual">
      <formula>"No Rec"</formula>
    </cfRule>
    <cfRule type="cellIs" dxfId="951" priority="685" operator="equal">
      <formula>"No Rec"</formula>
    </cfRule>
  </conditionalFormatting>
  <conditionalFormatting sqref="A199:XFD199">
    <cfRule type="top10" dxfId="950" priority="683" percent="1" bottom="1" rank="1"/>
  </conditionalFormatting>
  <conditionalFormatting sqref="AU200">
    <cfRule type="cellIs" dxfId="949" priority="681" operator="notEqual">
      <formula>"No Rec"</formula>
    </cfRule>
    <cfRule type="cellIs" dxfId="948" priority="682" operator="equal">
      <formula>"No Rec"</formula>
    </cfRule>
  </conditionalFormatting>
  <conditionalFormatting sqref="A200:XFD200">
    <cfRule type="top10" dxfId="947" priority="680" percent="1" bottom="1" rank="1"/>
  </conditionalFormatting>
  <conditionalFormatting sqref="AU201">
    <cfRule type="cellIs" dxfId="946" priority="678" operator="notEqual">
      <formula>"No Rec"</formula>
    </cfRule>
    <cfRule type="cellIs" dxfId="945" priority="679" operator="equal">
      <formula>"No Rec"</formula>
    </cfRule>
  </conditionalFormatting>
  <conditionalFormatting sqref="A201:XFD201">
    <cfRule type="top10" dxfId="944" priority="677" percent="1" bottom="1" rank="1"/>
  </conditionalFormatting>
  <conditionalFormatting sqref="AU202">
    <cfRule type="cellIs" dxfId="943" priority="675" operator="notEqual">
      <formula>"No Rec"</formula>
    </cfRule>
    <cfRule type="cellIs" dxfId="942" priority="676" operator="equal">
      <formula>"No Rec"</formula>
    </cfRule>
  </conditionalFormatting>
  <conditionalFormatting sqref="B202:XFD202">
    <cfRule type="top10" dxfId="941" priority="674" percent="1" bottom="1" rank="1"/>
  </conditionalFormatting>
  <conditionalFormatting sqref="AU203">
    <cfRule type="cellIs" dxfId="940" priority="672" operator="notEqual">
      <formula>"No Rec"</formula>
    </cfRule>
    <cfRule type="cellIs" dxfId="939" priority="673" operator="equal">
      <formula>"No Rec"</formula>
    </cfRule>
  </conditionalFormatting>
  <conditionalFormatting sqref="B203:XFD203">
    <cfRule type="top10" dxfId="938" priority="671" percent="1" bottom="1" rank="1"/>
  </conditionalFormatting>
  <conditionalFormatting sqref="AU204">
    <cfRule type="cellIs" dxfId="937" priority="669" operator="notEqual">
      <formula>"No Rec"</formula>
    </cfRule>
    <cfRule type="cellIs" dxfId="936" priority="670" operator="equal">
      <formula>"No Rec"</formula>
    </cfRule>
  </conditionalFormatting>
  <conditionalFormatting sqref="B204:XFD204">
    <cfRule type="top10" dxfId="935" priority="668" percent="1" bottom="1" rank="1"/>
  </conditionalFormatting>
  <conditionalFormatting sqref="AU205">
    <cfRule type="cellIs" dxfId="934" priority="666" operator="notEqual">
      <formula>"No Rec"</formula>
    </cfRule>
    <cfRule type="cellIs" dxfId="933" priority="667" operator="equal">
      <formula>"No Rec"</formula>
    </cfRule>
  </conditionalFormatting>
  <conditionalFormatting sqref="B205:XFD205">
    <cfRule type="top10" dxfId="932" priority="665" percent="1" bottom="1" rank="1"/>
  </conditionalFormatting>
  <conditionalFormatting sqref="AU206">
    <cfRule type="cellIs" dxfId="931" priority="663" operator="notEqual">
      <formula>"No Rec"</formula>
    </cfRule>
    <cfRule type="cellIs" dxfId="930" priority="664" operator="equal">
      <formula>"No Rec"</formula>
    </cfRule>
  </conditionalFormatting>
  <conditionalFormatting sqref="B206:XFD206">
    <cfRule type="top10" dxfId="929" priority="662" percent="1" bottom="1" rank="1"/>
  </conditionalFormatting>
  <conditionalFormatting sqref="AU207">
    <cfRule type="cellIs" dxfId="928" priority="660" operator="notEqual">
      <formula>"No Rec"</formula>
    </cfRule>
    <cfRule type="cellIs" dxfId="927" priority="661" operator="equal">
      <formula>"No Rec"</formula>
    </cfRule>
  </conditionalFormatting>
  <conditionalFormatting sqref="B207:XFD207">
    <cfRule type="top10" dxfId="926" priority="659" percent="1" bottom="1" rank="1"/>
  </conditionalFormatting>
  <conditionalFormatting sqref="AU208">
    <cfRule type="cellIs" dxfId="925" priority="657" operator="notEqual">
      <formula>"No Rec"</formula>
    </cfRule>
    <cfRule type="cellIs" dxfId="924" priority="658" operator="equal">
      <formula>"No Rec"</formula>
    </cfRule>
  </conditionalFormatting>
  <conditionalFormatting sqref="B208:XFD208">
    <cfRule type="top10" dxfId="923" priority="656" percent="1" bottom="1" rank="1"/>
  </conditionalFormatting>
  <conditionalFormatting sqref="AU209">
    <cfRule type="cellIs" dxfId="922" priority="654" operator="notEqual">
      <formula>"No Rec"</formula>
    </cfRule>
    <cfRule type="cellIs" dxfId="921" priority="655" operator="equal">
      <formula>"No Rec"</formula>
    </cfRule>
  </conditionalFormatting>
  <conditionalFormatting sqref="A209:XFD209">
    <cfRule type="top10" dxfId="920" priority="653" percent="1" bottom="1" rank="1"/>
  </conditionalFormatting>
  <conditionalFormatting sqref="AU210">
    <cfRule type="cellIs" dxfId="919" priority="651" operator="notEqual">
      <formula>"No Rec"</formula>
    </cfRule>
    <cfRule type="cellIs" dxfId="918" priority="652" operator="equal">
      <formula>"No Rec"</formula>
    </cfRule>
  </conditionalFormatting>
  <conditionalFormatting sqref="B210:XFD210">
    <cfRule type="top10" dxfId="917" priority="650" percent="1" bottom="1" rank="1"/>
  </conditionalFormatting>
  <conditionalFormatting sqref="AU211">
    <cfRule type="cellIs" dxfId="916" priority="648" operator="notEqual">
      <formula>"No Rec"</formula>
    </cfRule>
    <cfRule type="cellIs" dxfId="915" priority="649" operator="equal">
      <formula>"No Rec"</formula>
    </cfRule>
  </conditionalFormatting>
  <conditionalFormatting sqref="B211:XFD211">
    <cfRule type="top10" dxfId="914" priority="647" percent="1" bottom="1" rank="1"/>
  </conditionalFormatting>
  <conditionalFormatting sqref="AU212">
    <cfRule type="cellIs" dxfId="913" priority="645" operator="notEqual">
      <formula>"No Rec"</formula>
    </cfRule>
    <cfRule type="cellIs" dxfId="912" priority="646" operator="equal">
      <formula>"No Rec"</formula>
    </cfRule>
  </conditionalFormatting>
  <conditionalFormatting sqref="B212:XFD212">
    <cfRule type="top10" dxfId="911" priority="644" percent="1" bottom="1" rank="1"/>
  </conditionalFormatting>
  <conditionalFormatting sqref="AU213">
    <cfRule type="cellIs" dxfId="910" priority="642" operator="notEqual">
      <formula>"No Rec"</formula>
    </cfRule>
    <cfRule type="cellIs" dxfId="909" priority="643" operator="equal">
      <formula>"No Rec"</formula>
    </cfRule>
  </conditionalFormatting>
  <conditionalFormatting sqref="B213:XFD213">
    <cfRule type="top10" dxfId="908" priority="641" percent="1" bottom="1" rank="1"/>
  </conditionalFormatting>
  <conditionalFormatting sqref="AU214">
    <cfRule type="cellIs" dxfId="907" priority="639" operator="notEqual">
      <formula>"No Rec"</formula>
    </cfRule>
    <cfRule type="cellIs" dxfId="906" priority="640" operator="equal">
      <formula>"No Rec"</formula>
    </cfRule>
  </conditionalFormatting>
  <conditionalFormatting sqref="B214:XFD214">
    <cfRule type="top10" dxfId="905" priority="638" percent="1" bottom="1" rank="1"/>
  </conditionalFormatting>
  <conditionalFormatting sqref="AU215">
    <cfRule type="cellIs" dxfId="904" priority="636" operator="notEqual">
      <formula>"No Rec"</formula>
    </cfRule>
    <cfRule type="cellIs" dxfId="903" priority="637" operator="equal">
      <formula>"No Rec"</formula>
    </cfRule>
  </conditionalFormatting>
  <conditionalFormatting sqref="B215:XFD215">
    <cfRule type="top10" dxfId="902" priority="635" percent="1" bottom="1" rank="1"/>
  </conditionalFormatting>
  <conditionalFormatting sqref="AU216">
    <cfRule type="cellIs" dxfId="901" priority="633" operator="notEqual">
      <formula>"No Rec"</formula>
    </cfRule>
    <cfRule type="cellIs" dxfId="900" priority="634" operator="equal">
      <formula>"No Rec"</formula>
    </cfRule>
  </conditionalFormatting>
  <conditionalFormatting sqref="B216:XFD216">
    <cfRule type="top10" dxfId="899" priority="632" percent="1" bottom="1" rank="1"/>
  </conditionalFormatting>
  <conditionalFormatting sqref="AU217">
    <cfRule type="cellIs" dxfId="898" priority="630" operator="notEqual">
      <formula>"No Rec"</formula>
    </cfRule>
    <cfRule type="cellIs" dxfId="897" priority="631" operator="equal">
      <formula>"No Rec"</formula>
    </cfRule>
  </conditionalFormatting>
  <conditionalFormatting sqref="B217:XFD217">
    <cfRule type="top10" dxfId="896" priority="629" percent="1" bottom="1" rank="1"/>
  </conditionalFormatting>
  <conditionalFormatting sqref="AU218">
    <cfRule type="cellIs" dxfId="895" priority="627" operator="notEqual">
      <formula>"No Rec"</formula>
    </cfRule>
    <cfRule type="cellIs" dxfId="894" priority="628" operator="equal">
      <formula>"No Rec"</formula>
    </cfRule>
  </conditionalFormatting>
  <conditionalFormatting sqref="B218:XFD218">
    <cfRule type="top10" dxfId="893" priority="626" percent="1" bottom="1" rank="1"/>
  </conditionalFormatting>
  <conditionalFormatting sqref="AU219">
    <cfRule type="cellIs" dxfId="892" priority="624" operator="notEqual">
      <formula>"No Rec"</formula>
    </cfRule>
    <cfRule type="cellIs" dxfId="891" priority="625" operator="equal">
      <formula>"No Rec"</formula>
    </cfRule>
  </conditionalFormatting>
  <conditionalFormatting sqref="B219:XFD219">
    <cfRule type="top10" dxfId="890" priority="623" percent="1" bottom="1" rank="1"/>
  </conditionalFormatting>
  <conditionalFormatting sqref="AU220">
    <cfRule type="cellIs" dxfId="889" priority="621" operator="notEqual">
      <formula>"No Rec"</formula>
    </cfRule>
    <cfRule type="cellIs" dxfId="888" priority="622" operator="equal">
      <formula>"No Rec"</formula>
    </cfRule>
  </conditionalFormatting>
  <conditionalFormatting sqref="B220:XFD220">
    <cfRule type="top10" dxfId="887" priority="620" percent="1" bottom="1" rank="1"/>
  </conditionalFormatting>
  <conditionalFormatting sqref="AU221">
    <cfRule type="cellIs" dxfId="886" priority="618" operator="notEqual">
      <formula>"No Rec"</formula>
    </cfRule>
    <cfRule type="cellIs" dxfId="885" priority="619" operator="equal">
      <formula>"No Rec"</formula>
    </cfRule>
  </conditionalFormatting>
  <conditionalFormatting sqref="A221:C221 AE221:XFD221">
    <cfRule type="top10" dxfId="884" priority="617" percent="1" bottom="1" rank="1"/>
  </conditionalFormatting>
  <conditionalFormatting sqref="AU222">
    <cfRule type="cellIs" dxfId="883" priority="615" operator="notEqual">
      <formula>"No Rec"</formula>
    </cfRule>
    <cfRule type="cellIs" dxfId="882" priority="616" operator="equal">
      <formula>"No Rec"</formula>
    </cfRule>
  </conditionalFormatting>
  <conditionalFormatting sqref="A222:XFD222">
    <cfRule type="top10" dxfId="881" priority="614" percent="1" bottom="1" rank="1"/>
  </conditionalFormatting>
  <conditionalFormatting sqref="AU223">
    <cfRule type="cellIs" dxfId="880" priority="612" operator="notEqual">
      <formula>"No Rec"</formula>
    </cfRule>
    <cfRule type="cellIs" dxfId="879" priority="613" operator="equal">
      <formula>"No Rec"</formula>
    </cfRule>
  </conditionalFormatting>
  <conditionalFormatting sqref="A223:XFD223">
    <cfRule type="top10" dxfId="878" priority="611" percent="1" bottom="1" rank="1"/>
  </conditionalFormatting>
  <conditionalFormatting sqref="AU224">
    <cfRule type="cellIs" dxfId="877" priority="609" operator="notEqual">
      <formula>"No Rec"</formula>
    </cfRule>
    <cfRule type="cellIs" dxfId="876" priority="610" operator="equal">
      <formula>"No Rec"</formula>
    </cfRule>
  </conditionalFormatting>
  <conditionalFormatting sqref="B224:XFD224">
    <cfRule type="top10" dxfId="875" priority="608" percent="1" bottom="1" rank="1"/>
  </conditionalFormatting>
  <conditionalFormatting sqref="AU225">
    <cfRule type="cellIs" dxfId="874" priority="606" operator="notEqual">
      <formula>"No Rec"</formula>
    </cfRule>
    <cfRule type="cellIs" dxfId="873" priority="607" operator="equal">
      <formula>"No Rec"</formula>
    </cfRule>
  </conditionalFormatting>
  <conditionalFormatting sqref="B225:XFD225">
    <cfRule type="top10" dxfId="872" priority="605" percent="1" bottom="1" rank="1"/>
  </conditionalFormatting>
  <conditionalFormatting sqref="AU226">
    <cfRule type="cellIs" dxfId="871" priority="603" operator="notEqual">
      <formula>"No Rec"</formula>
    </cfRule>
    <cfRule type="cellIs" dxfId="870" priority="604" operator="equal">
      <formula>"No Rec"</formula>
    </cfRule>
  </conditionalFormatting>
  <conditionalFormatting sqref="B226:XFD226">
    <cfRule type="top10" dxfId="869" priority="602" percent="1" bottom="1" rank="1"/>
  </conditionalFormatting>
  <conditionalFormatting sqref="AU227">
    <cfRule type="cellIs" dxfId="868" priority="600" operator="notEqual">
      <formula>"No Rec"</formula>
    </cfRule>
    <cfRule type="cellIs" dxfId="867" priority="601" operator="equal">
      <formula>"No Rec"</formula>
    </cfRule>
  </conditionalFormatting>
  <conditionalFormatting sqref="B227:XFD227">
    <cfRule type="top10" dxfId="866" priority="599" percent="1" bottom="1" rank="1"/>
  </conditionalFormatting>
  <conditionalFormatting sqref="AU228">
    <cfRule type="cellIs" dxfId="865" priority="597" operator="notEqual">
      <formula>"No Rec"</formula>
    </cfRule>
    <cfRule type="cellIs" dxfId="864" priority="598" operator="equal">
      <formula>"No Rec"</formula>
    </cfRule>
  </conditionalFormatting>
  <conditionalFormatting sqref="B228:XFD228">
    <cfRule type="top10" dxfId="863" priority="596" percent="1" bottom="1" rank="1"/>
  </conditionalFormatting>
  <conditionalFormatting sqref="AU229">
    <cfRule type="cellIs" dxfId="862" priority="594" operator="notEqual">
      <formula>"No Rec"</formula>
    </cfRule>
    <cfRule type="cellIs" dxfId="861" priority="595" operator="equal">
      <formula>"No Rec"</formula>
    </cfRule>
  </conditionalFormatting>
  <conditionalFormatting sqref="B229:XFD229">
    <cfRule type="top10" dxfId="860" priority="593" percent="1" bottom="1" rank="1"/>
  </conditionalFormatting>
  <conditionalFormatting sqref="AU230">
    <cfRule type="cellIs" dxfId="859" priority="591" operator="notEqual">
      <formula>"No Rec"</formula>
    </cfRule>
    <cfRule type="cellIs" dxfId="858" priority="592" operator="equal">
      <formula>"No Rec"</formula>
    </cfRule>
  </conditionalFormatting>
  <conditionalFormatting sqref="A230:XFD230 A229">
    <cfRule type="top10" dxfId="857" priority="590" percent="1" bottom="1" rank="1"/>
  </conditionalFormatting>
  <conditionalFormatting sqref="AU231">
    <cfRule type="cellIs" dxfId="856" priority="588" operator="notEqual">
      <formula>"No Rec"</formula>
    </cfRule>
    <cfRule type="cellIs" dxfId="855" priority="589" operator="equal">
      <formula>"No Rec"</formula>
    </cfRule>
  </conditionalFormatting>
  <conditionalFormatting sqref="A231:XFD231">
    <cfRule type="top10" dxfId="854" priority="587" percent="1" bottom="1" rank="1"/>
  </conditionalFormatting>
  <conditionalFormatting sqref="AU232">
    <cfRule type="cellIs" dxfId="853" priority="585" operator="notEqual">
      <formula>"No Rec"</formula>
    </cfRule>
    <cfRule type="cellIs" dxfId="852" priority="586" operator="equal">
      <formula>"No Rec"</formula>
    </cfRule>
  </conditionalFormatting>
  <conditionalFormatting sqref="A232:XFD232">
    <cfRule type="top10" dxfId="851" priority="584" percent="1" bottom="1" rank="1"/>
  </conditionalFormatting>
  <conditionalFormatting sqref="AU233">
    <cfRule type="cellIs" dxfId="850" priority="582" operator="notEqual">
      <formula>"No Rec"</formula>
    </cfRule>
    <cfRule type="cellIs" dxfId="849" priority="583" operator="equal">
      <formula>"No Rec"</formula>
    </cfRule>
  </conditionalFormatting>
  <conditionalFormatting sqref="B233:XFD233">
    <cfRule type="top10" dxfId="848" priority="581" percent="1" bottom="1" rank="1"/>
  </conditionalFormatting>
  <conditionalFormatting sqref="AU234">
    <cfRule type="cellIs" dxfId="847" priority="579" operator="notEqual">
      <formula>"No Rec"</formula>
    </cfRule>
    <cfRule type="cellIs" dxfId="846" priority="580" operator="equal">
      <formula>"No Rec"</formula>
    </cfRule>
  </conditionalFormatting>
  <conditionalFormatting sqref="A234:XFD234">
    <cfRule type="top10" dxfId="845" priority="578" percent="1" bottom="1" rank="1"/>
  </conditionalFormatting>
  <conditionalFormatting sqref="AU235">
    <cfRule type="cellIs" dxfId="844" priority="576" operator="notEqual">
      <formula>"No Rec"</formula>
    </cfRule>
    <cfRule type="cellIs" dxfId="843" priority="577" operator="equal">
      <formula>"No Rec"</formula>
    </cfRule>
  </conditionalFormatting>
  <conditionalFormatting sqref="A235:XFD235">
    <cfRule type="top10" dxfId="842" priority="575" percent="1" bottom="1" rank="1"/>
  </conditionalFormatting>
  <conditionalFormatting sqref="AU236">
    <cfRule type="cellIs" dxfId="841" priority="573" operator="notEqual">
      <formula>"No Rec"</formula>
    </cfRule>
    <cfRule type="cellIs" dxfId="840" priority="574" operator="equal">
      <formula>"No Rec"</formula>
    </cfRule>
  </conditionalFormatting>
  <conditionalFormatting sqref="A236:XFD236">
    <cfRule type="top10" dxfId="839" priority="572" percent="1" bottom="1" rank="1"/>
  </conditionalFormatting>
  <conditionalFormatting sqref="AU237">
    <cfRule type="cellIs" dxfId="838" priority="570" operator="notEqual">
      <formula>"No Rec"</formula>
    </cfRule>
    <cfRule type="cellIs" dxfId="837" priority="571" operator="equal">
      <formula>"No Rec"</formula>
    </cfRule>
  </conditionalFormatting>
  <conditionalFormatting sqref="A237:XFD237">
    <cfRule type="top10" dxfId="836" priority="569" percent="1" bottom="1" rank="1"/>
  </conditionalFormatting>
  <conditionalFormatting sqref="AU238">
    <cfRule type="cellIs" dxfId="835" priority="567" operator="notEqual">
      <formula>"No Rec"</formula>
    </cfRule>
    <cfRule type="cellIs" dxfId="834" priority="568" operator="equal">
      <formula>"No Rec"</formula>
    </cfRule>
  </conditionalFormatting>
  <conditionalFormatting sqref="A238:XFD238">
    <cfRule type="top10" dxfId="833" priority="566" percent="1" bottom="1" rank="1"/>
  </conditionalFormatting>
  <conditionalFormatting sqref="AU239">
    <cfRule type="cellIs" dxfId="832" priority="564" operator="notEqual">
      <formula>"No Rec"</formula>
    </cfRule>
    <cfRule type="cellIs" dxfId="831" priority="565" operator="equal">
      <formula>"No Rec"</formula>
    </cfRule>
  </conditionalFormatting>
  <conditionalFormatting sqref="A239:XFD239">
    <cfRule type="top10" dxfId="830" priority="563" percent="1" bottom="1" rank="1"/>
  </conditionalFormatting>
  <conditionalFormatting sqref="AU240">
    <cfRule type="cellIs" dxfId="829" priority="561" operator="notEqual">
      <formula>"No Rec"</formula>
    </cfRule>
    <cfRule type="cellIs" dxfId="828" priority="562" operator="equal">
      <formula>"No Rec"</formula>
    </cfRule>
  </conditionalFormatting>
  <conditionalFormatting sqref="A240:XFD240">
    <cfRule type="top10" dxfId="827" priority="560" percent="1" bottom="1" rank="1"/>
  </conditionalFormatting>
  <conditionalFormatting sqref="AU241">
    <cfRule type="cellIs" dxfId="826" priority="558" operator="notEqual">
      <formula>"No Rec"</formula>
    </cfRule>
    <cfRule type="cellIs" dxfId="825" priority="559" operator="equal">
      <formula>"No Rec"</formula>
    </cfRule>
  </conditionalFormatting>
  <conditionalFormatting sqref="A241:XFD241">
    <cfRule type="top10" dxfId="824" priority="557" percent="1" bottom="1" rank="1"/>
  </conditionalFormatting>
  <conditionalFormatting sqref="AU242">
    <cfRule type="cellIs" dxfId="823" priority="555" operator="notEqual">
      <formula>"No Rec"</formula>
    </cfRule>
    <cfRule type="cellIs" dxfId="822" priority="556" operator="equal">
      <formula>"No Rec"</formula>
    </cfRule>
  </conditionalFormatting>
  <conditionalFormatting sqref="A242:XFD242">
    <cfRule type="top10" dxfId="821" priority="554" percent="1" bottom="1" rank="1"/>
  </conditionalFormatting>
  <conditionalFormatting sqref="AU243">
    <cfRule type="cellIs" dxfId="820" priority="552" operator="notEqual">
      <formula>"No Rec"</formula>
    </cfRule>
    <cfRule type="cellIs" dxfId="819" priority="553" operator="equal">
      <formula>"No Rec"</formula>
    </cfRule>
  </conditionalFormatting>
  <conditionalFormatting sqref="A243:XFD243">
    <cfRule type="top10" dxfId="818" priority="551" percent="1" bottom="1" rank="1"/>
  </conditionalFormatting>
  <conditionalFormatting sqref="AU244">
    <cfRule type="cellIs" dxfId="817" priority="549" operator="notEqual">
      <formula>"No Rec"</formula>
    </cfRule>
    <cfRule type="cellIs" dxfId="816" priority="550" operator="equal">
      <formula>"No Rec"</formula>
    </cfRule>
  </conditionalFormatting>
  <conditionalFormatting sqref="A244:XFD244">
    <cfRule type="top10" dxfId="815" priority="548" percent="1" bottom="1" rank="1"/>
  </conditionalFormatting>
  <conditionalFormatting sqref="AU245">
    <cfRule type="cellIs" dxfId="814" priority="546" operator="notEqual">
      <formula>"No Rec"</formula>
    </cfRule>
    <cfRule type="cellIs" dxfId="813" priority="547" operator="equal">
      <formula>"No Rec"</formula>
    </cfRule>
  </conditionalFormatting>
  <conditionalFormatting sqref="B245:C245 AE245:XFD245">
    <cfRule type="top10" dxfId="812" priority="545" percent="1" bottom="1" rank="1"/>
  </conditionalFormatting>
  <conditionalFormatting sqref="AU246">
    <cfRule type="cellIs" dxfId="811" priority="543" operator="notEqual">
      <formula>"No Rec"</formula>
    </cfRule>
    <cfRule type="cellIs" dxfId="810" priority="544" operator="equal">
      <formula>"No Rec"</formula>
    </cfRule>
  </conditionalFormatting>
  <conditionalFormatting sqref="B246:XFD246">
    <cfRule type="top10" dxfId="809" priority="542" percent="1" bottom="1" rank="1"/>
  </conditionalFormatting>
  <conditionalFormatting sqref="AU247">
    <cfRule type="cellIs" dxfId="808" priority="540" operator="notEqual">
      <formula>"No Rec"</formula>
    </cfRule>
    <cfRule type="cellIs" dxfId="807" priority="541" operator="equal">
      <formula>"No Rec"</formula>
    </cfRule>
  </conditionalFormatting>
  <conditionalFormatting sqref="B247:XFD247">
    <cfRule type="top10" dxfId="806" priority="539" percent="1" bottom="1" rank="1"/>
  </conditionalFormatting>
  <conditionalFormatting sqref="AU248">
    <cfRule type="cellIs" dxfId="805" priority="531" operator="notEqual">
      <formula>"No Rec"</formula>
    </cfRule>
    <cfRule type="cellIs" dxfId="804" priority="532" operator="equal">
      <formula>"No Rec"</formula>
    </cfRule>
  </conditionalFormatting>
  <conditionalFormatting sqref="A248:XFD248">
    <cfRule type="top10" dxfId="803" priority="530" percent="1" bottom="1" rank="1"/>
  </conditionalFormatting>
  <conditionalFormatting sqref="AU249">
    <cfRule type="cellIs" dxfId="802" priority="528" operator="notEqual">
      <formula>"No Rec"</formula>
    </cfRule>
    <cfRule type="cellIs" dxfId="801" priority="529" operator="equal">
      <formula>"No Rec"</formula>
    </cfRule>
  </conditionalFormatting>
  <conditionalFormatting sqref="A249:XFD249">
    <cfRule type="top10" dxfId="800" priority="527" percent="1" bottom="1" rank="1"/>
  </conditionalFormatting>
  <conditionalFormatting sqref="AU250">
    <cfRule type="cellIs" dxfId="799" priority="525" operator="notEqual">
      <formula>"No Rec"</formula>
    </cfRule>
    <cfRule type="cellIs" dxfId="798" priority="526" operator="equal">
      <formula>"No Rec"</formula>
    </cfRule>
  </conditionalFormatting>
  <conditionalFormatting sqref="A250:XFD250">
    <cfRule type="top10" dxfId="797" priority="524" percent="1" bottom="1" rank="1"/>
  </conditionalFormatting>
  <conditionalFormatting sqref="AU251">
    <cfRule type="cellIs" dxfId="796" priority="522" operator="notEqual">
      <formula>"No Rec"</formula>
    </cfRule>
    <cfRule type="cellIs" dxfId="795" priority="523" operator="equal">
      <formula>"No Rec"</formula>
    </cfRule>
  </conditionalFormatting>
  <conditionalFormatting sqref="A251:XFD251">
    <cfRule type="top10" dxfId="794" priority="521" percent="1" bottom="1" rank="1"/>
  </conditionalFormatting>
  <conditionalFormatting sqref="AU252">
    <cfRule type="cellIs" dxfId="793" priority="519" operator="notEqual">
      <formula>"No Rec"</formula>
    </cfRule>
    <cfRule type="cellIs" dxfId="792" priority="520" operator="equal">
      <formula>"No Rec"</formula>
    </cfRule>
  </conditionalFormatting>
  <conditionalFormatting sqref="A252:XFD252">
    <cfRule type="top10" dxfId="791" priority="518" percent="1" bottom="1" rank="1"/>
  </conditionalFormatting>
  <conditionalFormatting sqref="AU253">
    <cfRule type="cellIs" dxfId="790" priority="516" operator="notEqual">
      <formula>"No Rec"</formula>
    </cfRule>
    <cfRule type="cellIs" dxfId="789" priority="517" operator="equal">
      <formula>"No Rec"</formula>
    </cfRule>
  </conditionalFormatting>
  <conditionalFormatting sqref="A253:XFD253">
    <cfRule type="top10" dxfId="788" priority="515" percent="1" bottom="1" rank="1"/>
  </conditionalFormatting>
  <conditionalFormatting sqref="AU254">
    <cfRule type="cellIs" dxfId="787" priority="513" operator="notEqual">
      <formula>"No Rec"</formula>
    </cfRule>
    <cfRule type="cellIs" dxfId="786" priority="514" operator="equal">
      <formula>"No Rec"</formula>
    </cfRule>
  </conditionalFormatting>
  <conditionalFormatting sqref="A254:XFD254">
    <cfRule type="top10" dxfId="785" priority="512" percent="1" bottom="1" rank="1"/>
  </conditionalFormatting>
  <conditionalFormatting sqref="AU255">
    <cfRule type="cellIs" dxfId="784" priority="510" operator="notEqual">
      <formula>"No Rec"</formula>
    </cfRule>
    <cfRule type="cellIs" dxfId="783" priority="511" operator="equal">
      <formula>"No Rec"</formula>
    </cfRule>
  </conditionalFormatting>
  <conditionalFormatting sqref="A255:XFD255">
    <cfRule type="top10" dxfId="782" priority="509" percent="1" bottom="1" rank="1"/>
  </conditionalFormatting>
  <conditionalFormatting sqref="AU256">
    <cfRule type="cellIs" dxfId="781" priority="507" operator="notEqual">
      <formula>"No Rec"</formula>
    </cfRule>
    <cfRule type="cellIs" dxfId="780" priority="508" operator="equal">
      <formula>"No Rec"</formula>
    </cfRule>
  </conditionalFormatting>
  <conditionalFormatting sqref="A256:XFD256">
    <cfRule type="top10" dxfId="779" priority="506" percent="1" bottom="1" rank="1"/>
  </conditionalFormatting>
  <conditionalFormatting sqref="AU257">
    <cfRule type="cellIs" dxfId="778" priority="504" operator="notEqual">
      <formula>"No Rec"</formula>
    </cfRule>
    <cfRule type="cellIs" dxfId="777" priority="505" operator="equal">
      <formula>"No Rec"</formula>
    </cfRule>
  </conditionalFormatting>
  <conditionalFormatting sqref="A257:XFD257">
    <cfRule type="top10" dxfId="776" priority="503" percent="1" bottom="1" rank="1"/>
  </conditionalFormatting>
  <conditionalFormatting sqref="AU258">
    <cfRule type="cellIs" dxfId="775" priority="501" operator="notEqual">
      <formula>"No Rec"</formula>
    </cfRule>
    <cfRule type="cellIs" dxfId="774" priority="502" operator="equal">
      <formula>"No Rec"</formula>
    </cfRule>
  </conditionalFormatting>
  <conditionalFormatting sqref="A258:XFD258">
    <cfRule type="top10" dxfId="773" priority="500" percent="1" bottom="1" rank="1"/>
  </conditionalFormatting>
  <conditionalFormatting sqref="AU259">
    <cfRule type="cellIs" dxfId="772" priority="498" operator="notEqual">
      <formula>"No Rec"</formula>
    </cfRule>
    <cfRule type="cellIs" dxfId="771" priority="499" operator="equal">
      <formula>"No Rec"</formula>
    </cfRule>
  </conditionalFormatting>
  <conditionalFormatting sqref="A259:XFD259">
    <cfRule type="top10" dxfId="770" priority="497" percent="1" bottom="1" rank="1"/>
  </conditionalFormatting>
  <conditionalFormatting sqref="AU260">
    <cfRule type="cellIs" dxfId="769" priority="495" operator="notEqual">
      <formula>"No Rec"</formula>
    </cfRule>
    <cfRule type="cellIs" dxfId="768" priority="496" operator="equal">
      <formula>"No Rec"</formula>
    </cfRule>
  </conditionalFormatting>
  <conditionalFormatting sqref="A260:XFD260">
    <cfRule type="top10" dxfId="767" priority="494" percent="1" bottom="1" rank="1"/>
  </conditionalFormatting>
  <conditionalFormatting sqref="AU261">
    <cfRule type="cellIs" dxfId="766" priority="492" operator="notEqual">
      <formula>"No Rec"</formula>
    </cfRule>
    <cfRule type="cellIs" dxfId="765" priority="493" operator="equal">
      <formula>"No Rec"</formula>
    </cfRule>
  </conditionalFormatting>
  <conditionalFormatting sqref="A261:XFD261">
    <cfRule type="top10" dxfId="764" priority="491" percent="1" bottom="1" rank="1"/>
  </conditionalFormatting>
  <conditionalFormatting sqref="AU262">
    <cfRule type="cellIs" dxfId="763" priority="489" operator="notEqual">
      <formula>"No Rec"</formula>
    </cfRule>
    <cfRule type="cellIs" dxfId="762" priority="490" operator="equal">
      <formula>"No Rec"</formula>
    </cfRule>
  </conditionalFormatting>
  <conditionalFormatting sqref="A262:XFD262">
    <cfRule type="top10" dxfId="761" priority="488" percent="1" bottom="1" rank="1"/>
  </conditionalFormatting>
  <conditionalFormatting sqref="AU263">
    <cfRule type="cellIs" dxfId="760" priority="486" operator="notEqual">
      <formula>"No Rec"</formula>
    </cfRule>
    <cfRule type="cellIs" dxfId="759" priority="487" operator="equal">
      <formula>"No Rec"</formula>
    </cfRule>
  </conditionalFormatting>
  <conditionalFormatting sqref="A263:XFD263">
    <cfRule type="top10" dxfId="758" priority="485" percent="1" bottom="1" rank="1"/>
  </conditionalFormatting>
  <conditionalFormatting sqref="AU264">
    <cfRule type="cellIs" dxfId="757" priority="483" operator="notEqual">
      <formula>"No Rec"</formula>
    </cfRule>
    <cfRule type="cellIs" dxfId="756" priority="484" operator="equal">
      <formula>"No Rec"</formula>
    </cfRule>
  </conditionalFormatting>
  <conditionalFormatting sqref="A264:XFD264">
    <cfRule type="top10" dxfId="755" priority="482" percent="1" bottom="1" rank="1"/>
  </conditionalFormatting>
  <conditionalFormatting sqref="AU265">
    <cfRule type="cellIs" dxfId="754" priority="480" operator="notEqual">
      <formula>"No Rec"</formula>
    </cfRule>
    <cfRule type="cellIs" dxfId="753" priority="481" operator="equal">
      <formula>"No Rec"</formula>
    </cfRule>
  </conditionalFormatting>
  <conditionalFormatting sqref="A265:XFD265">
    <cfRule type="top10" dxfId="752" priority="479" percent="1" bottom="1" rank="1"/>
  </conditionalFormatting>
  <conditionalFormatting sqref="AU266">
    <cfRule type="cellIs" dxfId="751" priority="477" operator="notEqual">
      <formula>"No Rec"</formula>
    </cfRule>
    <cfRule type="cellIs" dxfId="750" priority="478" operator="equal">
      <formula>"No Rec"</formula>
    </cfRule>
  </conditionalFormatting>
  <conditionalFormatting sqref="A266:XFD266">
    <cfRule type="top10" dxfId="749" priority="476" percent="1" bottom="1" rank="1"/>
  </conditionalFormatting>
  <conditionalFormatting sqref="AU267">
    <cfRule type="cellIs" dxfId="748" priority="474" operator="notEqual">
      <formula>"No Rec"</formula>
    </cfRule>
    <cfRule type="cellIs" dxfId="747" priority="475" operator="equal">
      <formula>"No Rec"</formula>
    </cfRule>
  </conditionalFormatting>
  <conditionalFormatting sqref="A267:XFD267">
    <cfRule type="top10" dxfId="746" priority="473" percent="1" bottom="1" rank="1"/>
  </conditionalFormatting>
  <conditionalFormatting sqref="AU268">
    <cfRule type="cellIs" dxfId="745" priority="471" operator="notEqual">
      <formula>"No Rec"</formula>
    </cfRule>
    <cfRule type="cellIs" dxfId="744" priority="472" operator="equal">
      <formula>"No Rec"</formula>
    </cfRule>
  </conditionalFormatting>
  <conditionalFormatting sqref="A268:XFD268">
    <cfRule type="top10" dxfId="743" priority="470" percent="1" bottom="1" rank="1"/>
  </conditionalFormatting>
  <conditionalFormatting sqref="AU269">
    <cfRule type="cellIs" dxfId="742" priority="468" operator="notEqual">
      <formula>"No Rec"</formula>
    </cfRule>
    <cfRule type="cellIs" dxfId="741" priority="469" operator="equal">
      <formula>"No Rec"</formula>
    </cfRule>
  </conditionalFormatting>
  <conditionalFormatting sqref="A269:C269 AE269:XFD269">
    <cfRule type="top10" dxfId="740" priority="467" percent="1" bottom="1" rank="1"/>
  </conditionalFormatting>
  <conditionalFormatting sqref="AU270">
    <cfRule type="cellIs" dxfId="739" priority="465" operator="notEqual">
      <formula>"No Rec"</formula>
    </cfRule>
    <cfRule type="cellIs" dxfId="738" priority="466" operator="equal">
      <formula>"No Rec"</formula>
    </cfRule>
  </conditionalFormatting>
  <conditionalFormatting sqref="A270:XFD270">
    <cfRule type="top10" dxfId="737" priority="464" percent="1" bottom="1" rank="1"/>
  </conditionalFormatting>
  <conditionalFormatting sqref="AU271">
    <cfRule type="cellIs" dxfId="736" priority="462" operator="notEqual">
      <formula>"No Rec"</formula>
    </cfRule>
    <cfRule type="cellIs" dxfId="735" priority="463" operator="equal">
      <formula>"No Rec"</formula>
    </cfRule>
  </conditionalFormatting>
  <conditionalFormatting sqref="A271:XFD271">
    <cfRule type="top10" dxfId="734" priority="461" percent="1" bottom="1" rank="1"/>
  </conditionalFormatting>
  <conditionalFormatting sqref="AU272">
    <cfRule type="cellIs" dxfId="733" priority="459" operator="notEqual">
      <formula>"No Rec"</formula>
    </cfRule>
    <cfRule type="cellIs" dxfId="732" priority="460" operator="equal">
      <formula>"No Rec"</formula>
    </cfRule>
  </conditionalFormatting>
  <conditionalFormatting sqref="A272:XFD272">
    <cfRule type="top10" dxfId="731" priority="458" percent="1" bottom="1" rank="1"/>
  </conditionalFormatting>
  <conditionalFormatting sqref="AU273">
    <cfRule type="cellIs" dxfId="730" priority="456" operator="notEqual">
      <formula>"No Rec"</formula>
    </cfRule>
    <cfRule type="cellIs" dxfId="729" priority="457" operator="equal">
      <formula>"No Rec"</formula>
    </cfRule>
  </conditionalFormatting>
  <conditionalFormatting sqref="A273:XFD273">
    <cfRule type="top10" dxfId="728" priority="455" percent="1" bottom="1" rank="1"/>
  </conditionalFormatting>
  <conditionalFormatting sqref="AU274">
    <cfRule type="cellIs" dxfId="727" priority="453" operator="notEqual">
      <formula>"No Rec"</formula>
    </cfRule>
    <cfRule type="cellIs" dxfId="726" priority="454" operator="equal">
      <formula>"No Rec"</formula>
    </cfRule>
  </conditionalFormatting>
  <conditionalFormatting sqref="A274:XFD274">
    <cfRule type="top10" dxfId="725" priority="452" percent="1" bottom="1" rank="1"/>
  </conditionalFormatting>
  <conditionalFormatting sqref="AU275">
    <cfRule type="cellIs" dxfId="724" priority="450" operator="notEqual">
      <formula>"No Rec"</formula>
    </cfRule>
    <cfRule type="cellIs" dxfId="723" priority="451" operator="equal">
      <formula>"No Rec"</formula>
    </cfRule>
  </conditionalFormatting>
  <conditionalFormatting sqref="A275:XFD275">
    <cfRule type="top10" dxfId="722" priority="449" percent="1" bottom="1" rank="1"/>
  </conditionalFormatting>
  <conditionalFormatting sqref="AU276">
    <cfRule type="cellIs" dxfId="721" priority="447" operator="notEqual">
      <formula>"No Rec"</formula>
    </cfRule>
    <cfRule type="cellIs" dxfId="720" priority="448" operator="equal">
      <formula>"No Rec"</formula>
    </cfRule>
  </conditionalFormatting>
  <conditionalFormatting sqref="A276:XFD276">
    <cfRule type="top10" dxfId="719" priority="446" percent="1" bottom="1" rank="1"/>
  </conditionalFormatting>
  <conditionalFormatting sqref="AU277">
    <cfRule type="cellIs" dxfId="718" priority="444" operator="notEqual">
      <formula>"No Rec"</formula>
    </cfRule>
    <cfRule type="cellIs" dxfId="717" priority="445" operator="equal">
      <formula>"No Rec"</formula>
    </cfRule>
  </conditionalFormatting>
  <conditionalFormatting sqref="A277:XFD277">
    <cfRule type="top10" dxfId="716" priority="443" percent="1" bottom="1" rank="1"/>
  </conditionalFormatting>
  <conditionalFormatting sqref="AU278">
    <cfRule type="cellIs" dxfId="715" priority="441" operator="notEqual">
      <formula>"No Rec"</formula>
    </cfRule>
    <cfRule type="cellIs" dxfId="714" priority="442" operator="equal">
      <formula>"No Rec"</formula>
    </cfRule>
  </conditionalFormatting>
  <conditionalFormatting sqref="A278:XFD278">
    <cfRule type="top10" dxfId="713" priority="440" percent="1" bottom="1" rank="1"/>
  </conditionalFormatting>
  <conditionalFormatting sqref="AU279">
    <cfRule type="cellIs" dxfId="712" priority="438" operator="notEqual">
      <formula>"No Rec"</formula>
    </cfRule>
    <cfRule type="cellIs" dxfId="711" priority="439" operator="equal">
      <formula>"No Rec"</formula>
    </cfRule>
  </conditionalFormatting>
  <conditionalFormatting sqref="A279:XFD279">
    <cfRule type="top10" dxfId="710" priority="437" percent="1" bottom="1" rank="1"/>
  </conditionalFormatting>
  <conditionalFormatting sqref="AU280">
    <cfRule type="cellIs" dxfId="709" priority="435" operator="notEqual">
      <formula>"No Rec"</formula>
    </cfRule>
    <cfRule type="cellIs" dxfId="708" priority="436" operator="equal">
      <formula>"No Rec"</formula>
    </cfRule>
  </conditionalFormatting>
  <conditionalFormatting sqref="A280:XFD280">
    <cfRule type="top10" dxfId="707" priority="434" percent="1" bottom="1" rank="1"/>
  </conditionalFormatting>
  <conditionalFormatting sqref="AU281">
    <cfRule type="cellIs" dxfId="706" priority="432" operator="notEqual">
      <formula>"No Rec"</formula>
    </cfRule>
    <cfRule type="cellIs" dxfId="705" priority="433" operator="equal">
      <formula>"No Rec"</formula>
    </cfRule>
  </conditionalFormatting>
  <conditionalFormatting sqref="A281:XFD281">
    <cfRule type="top10" dxfId="704" priority="431" percent="1" bottom="1" rank="1"/>
  </conditionalFormatting>
  <conditionalFormatting sqref="AU282">
    <cfRule type="cellIs" dxfId="703" priority="429" operator="notEqual">
      <formula>"No Rec"</formula>
    </cfRule>
    <cfRule type="cellIs" dxfId="702" priority="430" operator="equal">
      <formula>"No Rec"</formula>
    </cfRule>
  </conditionalFormatting>
  <conditionalFormatting sqref="A282:XFD282">
    <cfRule type="top10" dxfId="701" priority="428" percent="1" bottom="1" rank="1"/>
  </conditionalFormatting>
  <conditionalFormatting sqref="AU283">
    <cfRule type="cellIs" dxfId="700" priority="426" operator="notEqual">
      <formula>"No Rec"</formula>
    </cfRule>
    <cfRule type="cellIs" dxfId="699" priority="427" operator="equal">
      <formula>"No Rec"</formula>
    </cfRule>
  </conditionalFormatting>
  <conditionalFormatting sqref="A283:XFD283">
    <cfRule type="top10" dxfId="698" priority="425" percent="1" bottom="1" rank="1"/>
  </conditionalFormatting>
  <conditionalFormatting sqref="AU284">
    <cfRule type="cellIs" dxfId="697" priority="423" operator="notEqual">
      <formula>"No Rec"</formula>
    </cfRule>
    <cfRule type="cellIs" dxfId="696" priority="424" operator="equal">
      <formula>"No Rec"</formula>
    </cfRule>
  </conditionalFormatting>
  <conditionalFormatting sqref="A284:XFD284">
    <cfRule type="top10" dxfId="695" priority="422" percent="1" bottom="1" rank="1"/>
  </conditionalFormatting>
  <conditionalFormatting sqref="AU285">
    <cfRule type="cellIs" dxfId="694" priority="420" operator="notEqual">
      <formula>"No Rec"</formula>
    </cfRule>
    <cfRule type="cellIs" dxfId="693" priority="421" operator="equal">
      <formula>"No Rec"</formula>
    </cfRule>
  </conditionalFormatting>
  <conditionalFormatting sqref="A285:XFD285">
    <cfRule type="top10" dxfId="692" priority="419" percent="1" bottom="1" rank="1"/>
  </conditionalFormatting>
  <conditionalFormatting sqref="AU286">
    <cfRule type="cellIs" dxfId="691" priority="417" operator="notEqual">
      <formula>"No Rec"</formula>
    </cfRule>
    <cfRule type="cellIs" dxfId="690" priority="418" operator="equal">
      <formula>"No Rec"</formula>
    </cfRule>
  </conditionalFormatting>
  <conditionalFormatting sqref="A286:XFD286">
    <cfRule type="top10" dxfId="689" priority="416" percent="1" bottom="1" rank="1"/>
  </conditionalFormatting>
  <conditionalFormatting sqref="AU287">
    <cfRule type="cellIs" dxfId="688" priority="414" operator="notEqual">
      <formula>"No Rec"</formula>
    </cfRule>
    <cfRule type="cellIs" dxfId="687" priority="415" operator="equal">
      <formula>"No Rec"</formula>
    </cfRule>
  </conditionalFormatting>
  <conditionalFormatting sqref="A287:XFD287">
    <cfRule type="top10" dxfId="686" priority="413" percent="1" bottom="1" rank="1"/>
  </conditionalFormatting>
  <conditionalFormatting sqref="AU288">
    <cfRule type="cellIs" dxfId="685" priority="411" operator="notEqual">
      <formula>"No Rec"</formula>
    </cfRule>
    <cfRule type="cellIs" dxfId="684" priority="412" operator="equal">
      <formula>"No Rec"</formula>
    </cfRule>
  </conditionalFormatting>
  <conditionalFormatting sqref="B288:XFD288">
    <cfRule type="top10" dxfId="683" priority="410" percent="1" bottom="1" rank="1"/>
  </conditionalFormatting>
  <conditionalFormatting sqref="AU289">
    <cfRule type="cellIs" dxfId="682" priority="408" operator="notEqual">
      <formula>"No Rec"</formula>
    </cfRule>
    <cfRule type="cellIs" dxfId="681" priority="409" operator="equal">
      <formula>"No Rec"</formula>
    </cfRule>
  </conditionalFormatting>
  <conditionalFormatting sqref="A289:XFD289">
    <cfRule type="top10" dxfId="680" priority="407" percent="1" bottom="1" rank="1"/>
  </conditionalFormatting>
  <conditionalFormatting sqref="AU290">
    <cfRule type="cellIs" dxfId="679" priority="405" operator="notEqual">
      <formula>"No Rec"</formula>
    </cfRule>
    <cfRule type="cellIs" dxfId="678" priority="406" operator="equal">
      <formula>"No Rec"</formula>
    </cfRule>
  </conditionalFormatting>
  <conditionalFormatting sqref="A290:XFD290">
    <cfRule type="top10" dxfId="677" priority="404" percent="1" bottom="1" rank="1"/>
  </conditionalFormatting>
  <conditionalFormatting sqref="AU291">
    <cfRule type="cellIs" dxfId="676" priority="402" operator="notEqual">
      <formula>"No Rec"</formula>
    </cfRule>
    <cfRule type="cellIs" dxfId="675" priority="403" operator="equal">
      <formula>"No Rec"</formula>
    </cfRule>
  </conditionalFormatting>
  <conditionalFormatting sqref="A291:XFD291">
    <cfRule type="top10" dxfId="674" priority="401" percent="1" bottom="1" rank="1"/>
  </conditionalFormatting>
  <conditionalFormatting sqref="AU292">
    <cfRule type="cellIs" dxfId="673" priority="399" operator="notEqual">
      <formula>"No Rec"</formula>
    </cfRule>
    <cfRule type="cellIs" dxfId="672" priority="400" operator="equal">
      <formula>"No Rec"</formula>
    </cfRule>
  </conditionalFormatting>
  <conditionalFormatting sqref="A292:XFD292">
    <cfRule type="top10" dxfId="671" priority="398" percent="1" bottom="1" rank="1"/>
  </conditionalFormatting>
  <conditionalFormatting sqref="AU293">
    <cfRule type="cellIs" dxfId="670" priority="396" operator="notEqual">
      <formula>"No Rec"</formula>
    </cfRule>
    <cfRule type="cellIs" dxfId="669" priority="397" operator="equal">
      <formula>"No Rec"</formula>
    </cfRule>
  </conditionalFormatting>
  <conditionalFormatting sqref="A293:C293 AE293:XFD293">
    <cfRule type="top10" dxfId="668" priority="395" percent="1" bottom="1" rank="1"/>
  </conditionalFormatting>
  <conditionalFormatting sqref="AU294">
    <cfRule type="cellIs" dxfId="667" priority="393" operator="notEqual">
      <formula>"No Rec"</formula>
    </cfRule>
    <cfRule type="cellIs" dxfId="666" priority="394" operator="equal">
      <formula>"No Rec"</formula>
    </cfRule>
  </conditionalFormatting>
  <conditionalFormatting sqref="A294:XFD294">
    <cfRule type="top10" dxfId="665" priority="392" percent="1" bottom="1" rank="1"/>
  </conditionalFormatting>
  <conditionalFormatting sqref="AU295">
    <cfRule type="cellIs" dxfId="664" priority="390" operator="notEqual">
      <formula>"No Rec"</formula>
    </cfRule>
    <cfRule type="cellIs" dxfId="663" priority="391" operator="equal">
      <formula>"No Rec"</formula>
    </cfRule>
  </conditionalFormatting>
  <conditionalFormatting sqref="A295:XFD295">
    <cfRule type="top10" dxfId="662" priority="389" percent="1" bottom="1" rank="1"/>
  </conditionalFormatting>
  <conditionalFormatting sqref="AU296">
    <cfRule type="cellIs" dxfId="661" priority="387" operator="notEqual">
      <formula>"No Rec"</formula>
    </cfRule>
    <cfRule type="cellIs" dxfId="660" priority="388" operator="equal">
      <formula>"No Rec"</formula>
    </cfRule>
  </conditionalFormatting>
  <conditionalFormatting sqref="A296:XFD296">
    <cfRule type="top10" dxfId="659" priority="386" percent="1" bottom="1" rank="1"/>
  </conditionalFormatting>
  <conditionalFormatting sqref="AU297">
    <cfRule type="cellIs" dxfId="658" priority="384" operator="notEqual">
      <formula>"No Rec"</formula>
    </cfRule>
    <cfRule type="cellIs" dxfId="657" priority="385" operator="equal">
      <formula>"No Rec"</formula>
    </cfRule>
  </conditionalFormatting>
  <conditionalFormatting sqref="A297:XFD297">
    <cfRule type="top10" dxfId="656" priority="383" percent="1" bottom="1" rank="1"/>
  </conditionalFormatting>
  <conditionalFormatting sqref="AU298">
    <cfRule type="cellIs" dxfId="655" priority="381" operator="notEqual">
      <formula>"No Rec"</formula>
    </cfRule>
    <cfRule type="cellIs" dxfId="654" priority="382" operator="equal">
      <formula>"No Rec"</formula>
    </cfRule>
  </conditionalFormatting>
  <conditionalFormatting sqref="B298:XFD298">
    <cfRule type="top10" dxfId="653" priority="380" percent="1" bottom="1" rank="1"/>
  </conditionalFormatting>
  <conditionalFormatting sqref="AU299">
    <cfRule type="cellIs" dxfId="652" priority="378" operator="notEqual">
      <formula>"No Rec"</formula>
    </cfRule>
    <cfRule type="cellIs" dxfId="651" priority="379" operator="equal">
      <formula>"No Rec"</formula>
    </cfRule>
  </conditionalFormatting>
  <conditionalFormatting sqref="B299:XFD299">
    <cfRule type="top10" dxfId="650" priority="377" percent="1" bottom="1" rank="1"/>
  </conditionalFormatting>
  <conditionalFormatting sqref="AU300">
    <cfRule type="cellIs" dxfId="649" priority="375" operator="notEqual">
      <formula>"No Rec"</formula>
    </cfRule>
    <cfRule type="cellIs" dxfId="648" priority="376" operator="equal">
      <formula>"No Rec"</formula>
    </cfRule>
  </conditionalFormatting>
  <conditionalFormatting sqref="B300:XFD300">
    <cfRule type="top10" dxfId="647" priority="374" percent="1" bottom="1" rank="1"/>
  </conditionalFormatting>
  <conditionalFormatting sqref="AU301">
    <cfRule type="cellIs" dxfId="646" priority="372" operator="notEqual">
      <formula>"No Rec"</formula>
    </cfRule>
    <cfRule type="cellIs" dxfId="645" priority="373" operator="equal">
      <formula>"No Rec"</formula>
    </cfRule>
  </conditionalFormatting>
  <conditionalFormatting sqref="B301:XFD301">
    <cfRule type="top10" dxfId="644" priority="371" percent="1" bottom="1" rank="1"/>
  </conditionalFormatting>
  <conditionalFormatting sqref="AU302">
    <cfRule type="cellIs" dxfId="643" priority="369" operator="notEqual">
      <formula>"No Rec"</formula>
    </cfRule>
    <cfRule type="cellIs" dxfId="642" priority="370" operator="equal">
      <formula>"No Rec"</formula>
    </cfRule>
  </conditionalFormatting>
  <conditionalFormatting sqref="B302:XFD302">
    <cfRule type="top10" dxfId="641" priority="368" percent="1" bottom="1" rank="1"/>
  </conditionalFormatting>
  <conditionalFormatting sqref="AU303">
    <cfRule type="cellIs" dxfId="640" priority="366" operator="notEqual">
      <formula>"No Rec"</formula>
    </cfRule>
    <cfRule type="cellIs" dxfId="639" priority="367" operator="equal">
      <formula>"No Rec"</formula>
    </cfRule>
  </conditionalFormatting>
  <conditionalFormatting sqref="B303:XFD303">
    <cfRule type="top10" dxfId="638" priority="365" percent="1" bottom="1" rank="1"/>
  </conditionalFormatting>
  <conditionalFormatting sqref="AU304">
    <cfRule type="cellIs" dxfId="637" priority="363" operator="notEqual">
      <formula>"No Rec"</formula>
    </cfRule>
    <cfRule type="cellIs" dxfId="636" priority="364" operator="equal">
      <formula>"No Rec"</formula>
    </cfRule>
  </conditionalFormatting>
  <conditionalFormatting sqref="B304:XFD304">
    <cfRule type="top10" dxfId="635" priority="362" percent="1" bottom="1" rank="1"/>
  </conditionalFormatting>
  <conditionalFormatting sqref="AU305">
    <cfRule type="cellIs" dxfId="634" priority="360" operator="notEqual">
      <formula>"No Rec"</formula>
    </cfRule>
    <cfRule type="cellIs" dxfId="633" priority="361" operator="equal">
      <formula>"No Rec"</formula>
    </cfRule>
  </conditionalFormatting>
  <conditionalFormatting sqref="A305:XFD305">
    <cfRule type="top10" dxfId="632" priority="359" percent="1" bottom="1" rank="1"/>
  </conditionalFormatting>
  <conditionalFormatting sqref="AU306">
    <cfRule type="cellIs" dxfId="631" priority="357" operator="notEqual">
      <formula>"No Rec"</formula>
    </cfRule>
    <cfRule type="cellIs" dxfId="630" priority="358" operator="equal">
      <formula>"No Rec"</formula>
    </cfRule>
  </conditionalFormatting>
  <conditionalFormatting sqref="A306:XFD306">
    <cfRule type="top10" dxfId="629" priority="356" percent="1" bottom="1" rank="1"/>
  </conditionalFormatting>
  <conditionalFormatting sqref="AU307">
    <cfRule type="cellIs" dxfId="628" priority="354" operator="notEqual">
      <formula>"No Rec"</formula>
    </cfRule>
    <cfRule type="cellIs" dxfId="627" priority="355" operator="equal">
      <formula>"No Rec"</formula>
    </cfRule>
  </conditionalFormatting>
  <conditionalFormatting sqref="A307:XFD307">
    <cfRule type="top10" dxfId="626" priority="353" percent="1" bottom="1" rank="1"/>
  </conditionalFormatting>
  <conditionalFormatting sqref="AU308">
    <cfRule type="cellIs" dxfId="625" priority="351" operator="notEqual">
      <formula>"No Rec"</formula>
    </cfRule>
    <cfRule type="cellIs" dxfId="624" priority="352" operator="equal">
      <formula>"No Rec"</formula>
    </cfRule>
  </conditionalFormatting>
  <conditionalFormatting sqref="B308:XFD308">
    <cfRule type="top10" dxfId="623" priority="350" percent="1" bottom="1" rank="1"/>
  </conditionalFormatting>
  <conditionalFormatting sqref="AU309">
    <cfRule type="cellIs" dxfId="622" priority="348" operator="notEqual">
      <formula>"No Rec"</formula>
    </cfRule>
    <cfRule type="cellIs" dxfId="621" priority="349" operator="equal">
      <formula>"No Rec"</formula>
    </cfRule>
  </conditionalFormatting>
  <conditionalFormatting sqref="B309:XFD309">
    <cfRule type="top10" dxfId="620" priority="347" percent="1" bottom="1" rank="1"/>
  </conditionalFormatting>
  <conditionalFormatting sqref="AU310">
    <cfRule type="cellIs" dxfId="619" priority="345" operator="notEqual">
      <formula>"No Rec"</formula>
    </cfRule>
    <cfRule type="cellIs" dxfId="618" priority="346" operator="equal">
      <formula>"No Rec"</formula>
    </cfRule>
  </conditionalFormatting>
  <conditionalFormatting sqref="B310:XFD310">
    <cfRule type="top10" dxfId="617" priority="344" percent="1" bottom="1" rank="1"/>
  </conditionalFormatting>
  <conditionalFormatting sqref="AU311">
    <cfRule type="cellIs" dxfId="616" priority="342" operator="notEqual">
      <formula>"No Rec"</formula>
    </cfRule>
    <cfRule type="cellIs" dxfId="615" priority="343" operator="equal">
      <formula>"No Rec"</formula>
    </cfRule>
  </conditionalFormatting>
  <conditionalFormatting sqref="A311:XFD311">
    <cfRule type="top10" dxfId="614" priority="341" percent="1" bottom="1" rank="1"/>
  </conditionalFormatting>
  <conditionalFormatting sqref="AU312">
    <cfRule type="cellIs" dxfId="613" priority="339" operator="notEqual">
      <formula>"No Rec"</formula>
    </cfRule>
    <cfRule type="cellIs" dxfId="612" priority="340" operator="equal">
      <formula>"No Rec"</formula>
    </cfRule>
  </conditionalFormatting>
  <conditionalFormatting sqref="A312:XFD312">
    <cfRule type="top10" dxfId="611" priority="338" percent="1" bottom="1" rank="1"/>
  </conditionalFormatting>
  <conditionalFormatting sqref="AU313">
    <cfRule type="cellIs" dxfId="610" priority="336" operator="notEqual">
      <formula>"No Rec"</formula>
    </cfRule>
    <cfRule type="cellIs" dxfId="609" priority="337" operator="equal">
      <formula>"No Rec"</formula>
    </cfRule>
  </conditionalFormatting>
  <conditionalFormatting sqref="A313:XFD313">
    <cfRule type="top10" dxfId="608" priority="335" percent="1" bottom="1" rank="1"/>
  </conditionalFormatting>
  <conditionalFormatting sqref="AU314">
    <cfRule type="cellIs" dxfId="607" priority="333" operator="notEqual">
      <formula>"No Rec"</formula>
    </cfRule>
    <cfRule type="cellIs" dxfId="606" priority="334" operator="equal">
      <formula>"No Rec"</formula>
    </cfRule>
  </conditionalFormatting>
  <conditionalFormatting sqref="A314:XFD314">
    <cfRule type="top10" dxfId="605" priority="332" percent="1" bottom="1" rank="1"/>
  </conditionalFormatting>
  <conditionalFormatting sqref="AU315">
    <cfRule type="cellIs" dxfId="604" priority="330" operator="notEqual">
      <formula>"No Rec"</formula>
    </cfRule>
    <cfRule type="cellIs" dxfId="603" priority="331" operator="equal">
      <formula>"No Rec"</formula>
    </cfRule>
  </conditionalFormatting>
  <conditionalFormatting sqref="A315:XFD315">
    <cfRule type="top10" dxfId="602" priority="329" percent="1" bottom="1" rank="1"/>
  </conditionalFormatting>
  <conditionalFormatting sqref="AU316">
    <cfRule type="cellIs" dxfId="601" priority="327" operator="notEqual">
      <formula>"No Rec"</formula>
    </cfRule>
    <cfRule type="cellIs" dxfId="600" priority="328" operator="equal">
      <formula>"No Rec"</formula>
    </cfRule>
  </conditionalFormatting>
  <conditionalFormatting sqref="A316:XFD316">
    <cfRule type="top10" dxfId="599" priority="326" percent="1" bottom="1" rank="1"/>
  </conditionalFormatting>
  <conditionalFormatting sqref="AU317">
    <cfRule type="cellIs" dxfId="598" priority="324" operator="notEqual">
      <formula>"No Rec"</formula>
    </cfRule>
    <cfRule type="cellIs" dxfId="597" priority="325" operator="equal">
      <formula>"No Rec"</formula>
    </cfRule>
  </conditionalFormatting>
  <conditionalFormatting sqref="B317:C317 AE317:XFD317">
    <cfRule type="top10" dxfId="596" priority="323" percent="1" bottom="1" rank="1"/>
  </conditionalFormatting>
  <conditionalFormatting sqref="AU318">
    <cfRule type="cellIs" dxfId="595" priority="321" operator="notEqual">
      <formula>"No Rec"</formula>
    </cfRule>
    <cfRule type="cellIs" dxfId="594" priority="322" operator="equal">
      <formula>"No Rec"</formula>
    </cfRule>
  </conditionalFormatting>
  <conditionalFormatting sqref="B318:XFD318">
    <cfRule type="top10" dxfId="593" priority="320" percent="1" bottom="1" rank="1"/>
  </conditionalFormatting>
  <conditionalFormatting sqref="AU319">
    <cfRule type="cellIs" dxfId="592" priority="318" operator="notEqual">
      <formula>"No Rec"</formula>
    </cfRule>
    <cfRule type="cellIs" dxfId="591" priority="319" operator="equal">
      <formula>"No Rec"</formula>
    </cfRule>
  </conditionalFormatting>
  <conditionalFormatting sqref="B319:XFD319">
    <cfRule type="top10" dxfId="590" priority="317" percent="1" bottom="1" rank="1"/>
  </conditionalFormatting>
  <conditionalFormatting sqref="AU320">
    <cfRule type="cellIs" dxfId="589" priority="315" operator="notEqual">
      <formula>"No Rec"</formula>
    </cfRule>
    <cfRule type="cellIs" dxfId="588" priority="316" operator="equal">
      <formula>"No Rec"</formula>
    </cfRule>
  </conditionalFormatting>
  <conditionalFormatting sqref="B320:XFD320">
    <cfRule type="top10" dxfId="587" priority="314" percent="1" bottom="1" rank="1"/>
  </conditionalFormatting>
  <conditionalFormatting sqref="AU321">
    <cfRule type="cellIs" dxfId="586" priority="312" operator="notEqual">
      <formula>"No Rec"</formula>
    </cfRule>
    <cfRule type="cellIs" dxfId="585" priority="313" operator="equal">
      <formula>"No Rec"</formula>
    </cfRule>
  </conditionalFormatting>
  <conditionalFormatting sqref="B321:XFD321">
    <cfRule type="top10" dxfId="584" priority="311" percent="1" bottom="1" rank="1"/>
  </conditionalFormatting>
  <conditionalFormatting sqref="AU322">
    <cfRule type="cellIs" dxfId="583" priority="309" operator="notEqual">
      <formula>"No Rec"</formula>
    </cfRule>
    <cfRule type="cellIs" dxfId="582" priority="310" operator="equal">
      <formula>"No Rec"</formula>
    </cfRule>
  </conditionalFormatting>
  <conditionalFormatting sqref="A322:XFD322">
    <cfRule type="top10" dxfId="581" priority="308" percent="1" bottom="1" rank="1"/>
  </conditionalFormatting>
  <conditionalFormatting sqref="AU323">
    <cfRule type="cellIs" dxfId="580" priority="306" operator="notEqual">
      <formula>"No Rec"</formula>
    </cfRule>
    <cfRule type="cellIs" dxfId="579" priority="307" operator="equal">
      <formula>"No Rec"</formula>
    </cfRule>
  </conditionalFormatting>
  <conditionalFormatting sqref="A323:XFD323">
    <cfRule type="top10" dxfId="578" priority="305" percent="1" bottom="1" rank="1"/>
  </conditionalFormatting>
  <conditionalFormatting sqref="AU324">
    <cfRule type="cellIs" dxfId="577" priority="303" operator="notEqual">
      <formula>"No Rec"</formula>
    </cfRule>
    <cfRule type="cellIs" dxfId="576" priority="304" operator="equal">
      <formula>"No Rec"</formula>
    </cfRule>
  </conditionalFormatting>
  <conditionalFormatting sqref="A324:XFD324">
    <cfRule type="top10" dxfId="575" priority="302" percent="1" bottom="1" rank="1"/>
  </conditionalFormatting>
  <conditionalFormatting sqref="AU325">
    <cfRule type="cellIs" dxfId="574" priority="300" operator="notEqual">
      <formula>"No Rec"</formula>
    </cfRule>
    <cfRule type="cellIs" dxfId="573" priority="301" operator="equal">
      <formula>"No Rec"</formula>
    </cfRule>
  </conditionalFormatting>
  <conditionalFormatting sqref="A325:XFD325">
    <cfRule type="top10" dxfId="572" priority="299" percent="1" bottom="1" rank="1"/>
  </conditionalFormatting>
  <conditionalFormatting sqref="AU326">
    <cfRule type="cellIs" dxfId="571" priority="297" operator="notEqual">
      <formula>"No Rec"</formula>
    </cfRule>
    <cfRule type="cellIs" dxfId="570" priority="298" operator="equal">
      <formula>"No Rec"</formula>
    </cfRule>
  </conditionalFormatting>
  <conditionalFormatting sqref="A326:XFD326">
    <cfRule type="top10" dxfId="569" priority="296" percent="1" bottom="1" rank="1"/>
  </conditionalFormatting>
  <conditionalFormatting sqref="AU327">
    <cfRule type="cellIs" dxfId="568" priority="294" operator="notEqual">
      <formula>"No Rec"</formula>
    </cfRule>
    <cfRule type="cellIs" dxfId="567" priority="295" operator="equal">
      <formula>"No Rec"</formula>
    </cfRule>
  </conditionalFormatting>
  <conditionalFormatting sqref="A327:XFD327">
    <cfRule type="top10" dxfId="566" priority="293" percent="1" bottom="1" rank="1"/>
  </conditionalFormatting>
  <conditionalFormatting sqref="AU328">
    <cfRule type="cellIs" dxfId="565" priority="291" operator="notEqual">
      <formula>"No Rec"</formula>
    </cfRule>
    <cfRule type="cellIs" dxfId="564" priority="292" operator="equal">
      <formula>"No Rec"</formula>
    </cfRule>
  </conditionalFormatting>
  <conditionalFormatting sqref="A328:XFD328">
    <cfRule type="top10" dxfId="563" priority="290" percent="1" bottom="1" rank="1"/>
  </conditionalFormatting>
  <conditionalFormatting sqref="AU329">
    <cfRule type="cellIs" dxfId="562" priority="288" operator="notEqual">
      <formula>"No Rec"</formula>
    </cfRule>
    <cfRule type="cellIs" dxfId="561" priority="289" operator="equal">
      <formula>"No Rec"</formula>
    </cfRule>
  </conditionalFormatting>
  <conditionalFormatting sqref="B329:XFD329">
    <cfRule type="top10" dxfId="560" priority="287" percent="1" bottom="1" rank="1"/>
  </conditionalFormatting>
  <conditionalFormatting sqref="AU330">
    <cfRule type="cellIs" dxfId="559" priority="285" operator="notEqual">
      <formula>"No Rec"</formula>
    </cfRule>
    <cfRule type="cellIs" dxfId="558" priority="286" operator="equal">
      <formula>"No Rec"</formula>
    </cfRule>
  </conditionalFormatting>
  <conditionalFormatting sqref="B330:XFD330">
    <cfRule type="top10" dxfId="557" priority="284" percent="1" bottom="1" rank="1"/>
  </conditionalFormatting>
  <conditionalFormatting sqref="AU331">
    <cfRule type="cellIs" dxfId="556" priority="282" operator="notEqual">
      <formula>"No Rec"</formula>
    </cfRule>
    <cfRule type="cellIs" dxfId="555" priority="283" operator="equal">
      <formula>"No Rec"</formula>
    </cfRule>
  </conditionalFormatting>
  <conditionalFormatting sqref="B331:XFD331">
    <cfRule type="top10" dxfId="554" priority="281" percent="1" bottom="1" rank="1"/>
  </conditionalFormatting>
  <conditionalFormatting sqref="AU332">
    <cfRule type="cellIs" dxfId="553" priority="279" operator="notEqual">
      <formula>"No Rec"</formula>
    </cfRule>
    <cfRule type="cellIs" dxfId="552" priority="280" operator="equal">
      <formula>"No Rec"</formula>
    </cfRule>
  </conditionalFormatting>
  <conditionalFormatting sqref="A332:XFD332">
    <cfRule type="top10" dxfId="551" priority="278" percent="1" bottom="1" rank="1"/>
  </conditionalFormatting>
  <conditionalFormatting sqref="AU333">
    <cfRule type="cellIs" dxfId="550" priority="276" operator="notEqual">
      <formula>"No Rec"</formula>
    </cfRule>
    <cfRule type="cellIs" dxfId="549" priority="277" operator="equal">
      <formula>"No Rec"</formula>
    </cfRule>
  </conditionalFormatting>
  <conditionalFormatting sqref="A333:XFD333">
    <cfRule type="top10" dxfId="548" priority="275" percent="1" bottom="1" rank="1"/>
  </conditionalFormatting>
  <conditionalFormatting sqref="AU334">
    <cfRule type="cellIs" dxfId="547" priority="273" operator="notEqual">
      <formula>"No Rec"</formula>
    </cfRule>
    <cfRule type="cellIs" dxfId="546" priority="274" operator="equal">
      <formula>"No Rec"</formula>
    </cfRule>
  </conditionalFormatting>
  <conditionalFormatting sqref="A334:XFD334">
    <cfRule type="top10" dxfId="545" priority="272" percent="1" bottom="1" rank="1"/>
  </conditionalFormatting>
  <conditionalFormatting sqref="AU335">
    <cfRule type="cellIs" dxfId="544" priority="270" operator="notEqual">
      <formula>"No Rec"</formula>
    </cfRule>
    <cfRule type="cellIs" dxfId="543" priority="271" operator="equal">
      <formula>"No Rec"</formula>
    </cfRule>
  </conditionalFormatting>
  <conditionalFormatting sqref="A335:XFD335">
    <cfRule type="top10" dxfId="542" priority="269" percent="1" bottom="1" rank="1"/>
  </conditionalFormatting>
  <conditionalFormatting sqref="AU336">
    <cfRule type="cellIs" dxfId="541" priority="267" operator="notEqual">
      <formula>"No Rec"</formula>
    </cfRule>
    <cfRule type="cellIs" dxfId="540" priority="268" operator="equal">
      <formula>"No Rec"</formula>
    </cfRule>
  </conditionalFormatting>
  <conditionalFormatting sqref="A336:XFD336">
    <cfRule type="top10" dxfId="539" priority="266" percent="1" bottom="1" rank="1"/>
  </conditionalFormatting>
  <conditionalFormatting sqref="AU337">
    <cfRule type="cellIs" dxfId="538" priority="264" operator="notEqual">
      <formula>"No Rec"</formula>
    </cfRule>
    <cfRule type="cellIs" dxfId="537" priority="265" operator="equal">
      <formula>"No Rec"</formula>
    </cfRule>
  </conditionalFormatting>
  <conditionalFormatting sqref="A337:XFD337">
    <cfRule type="top10" dxfId="536" priority="263" percent="1" bottom="1" rank="1"/>
  </conditionalFormatting>
  <conditionalFormatting sqref="AU338">
    <cfRule type="cellIs" dxfId="535" priority="261" operator="notEqual">
      <formula>"No Rec"</formula>
    </cfRule>
    <cfRule type="cellIs" dxfId="534" priority="262" operator="equal">
      <formula>"No Rec"</formula>
    </cfRule>
  </conditionalFormatting>
  <conditionalFormatting sqref="A338:XFD338">
    <cfRule type="top10" dxfId="533" priority="260" percent="1" bottom="1" rank="1"/>
  </conditionalFormatting>
  <conditionalFormatting sqref="AU339">
    <cfRule type="cellIs" dxfId="532" priority="258" operator="notEqual">
      <formula>"No Rec"</formula>
    </cfRule>
    <cfRule type="cellIs" dxfId="531" priority="259" operator="equal">
      <formula>"No Rec"</formula>
    </cfRule>
  </conditionalFormatting>
  <conditionalFormatting sqref="A339:XFD339">
    <cfRule type="top10" dxfId="530" priority="257" percent="1" bottom="1" rank="1"/>
  </conditionalFormatting>
  <conditionalFormatting sqref="AU340">
    <cfRule type="cellIs" dxfId="529" priority="255" operator="notEqual">
      <formula>"No Rec"</formula>
    </cfRule>
    <cfRule type="cellIs" dxfId="528" priority="256" operator="equal">
      <formula>"No Rec"</formula>
    </cfRule>
  </conditionalFormatting>
  <conditionalFormatting sqref="A340:XFD340">
    <cfRule type="top10" dxfId="527" priority="254" percent="1" bottom="1" rank="1"/>
  </conditionalFormatting>
  <conditionalFormatting sqref="AU341">
    <cfRule type="cellIs" dxfId="526" priority="1990" operator="notEqual">
      <formula>"No Rec"</formula>
    </cfRule>
    <cfRule type="cellIs" dxfId="525" priority="1991" operator="equal">
      <formula>"No Rec"</formula>
    </cfRule>
  </conditionalFormatting>
  <conditionalFormatting sqref="A342:XFD342">
    <cfRule type="top10" dxfId="524" priority="253" percent="1" bottom="1" rank="1"/>
  </conditionalFormatting>
  <conditionalFormatting sqref="AU342">
    <cfRule type="cellIs" dxfId="523" priority="251" operator="notEqual">
      <formula>"No Rec"</formula>
    </cfRule>
    <cfRule type="cellIs" dxfId="522" priority="252" operator="equal">
      <formula>"No Rec"</formula>
    </cfRule>
  </conditionalFormatting>
  <conditionalFormatting sqref="A343:XFD343">
    <cfRule type="top10" dxfId="521" priority="250" percent="1" bottom="1" rank="1"/>
  </conditionalFormatting>
  <conditionalFormatting sqref="AU343">
    <cfRule type="cellIs" dxfId="520" priority="248" operator="notEqual">
      <formula>"No Rec"</formula>
    </cfRule>
    <cfRule type="cellIs" dxfId="519" priority="249" operator="equal">
      <formula>"No Rec"</formula>
    </cfRule>
  </conditionalFormatting>
  <conditionalFormatting sqref="A344:XFD344">
    <cfRule type="top10" dxfId="518" priority="247" percent="1" bottom="1" rank="1"/>
  </conditionalFormatting>
  <conditionalFormatting sqref="AU344">
    <cfRule type="cellIs" dxfId="517" priority="245" operator="notEqual">
      <formula>"No Rec"</formula>
    </cfRule>
    <cfRule type="cellIs" dxfId="516" priority="246" operator="equal">
      <formula>"No Rec"</formula>
    </cfRule>
  </conditionalFormatting>
  <conditionalFormatting sqref="A345:XFD345">
    <cfRule type="top10" dxfId="515" priority="244" percent="1" bottom="1" rank="1"/>
  </conditionalFormatting>
  <conditionalFormatting sqref="AU345">
    <cfRule type="cellIs" dxfId="514" priority="242" operator="notEqual">
      <formula>"No Rec"</formula>
    </cfRule>
    <cfRule type="cellIs" dxfId="513" priority="243" operator="equal">
      <formula>"No Rec"</formula>
    </cfRule>
  </conditionalFormatting>
  <conditionalFormatting sqref="A346:XFD346">
    <cfRule type="top10" dxfId="512" priority="241" percent="1" bottom="1" rank="1"/>
  </conditionalFormatting>
  <conditionalFormatting sqref="AU346">
    <cfRule type="cellIs" dxfId="511" priority="239" operator="notEqual">
      <formula>"No Rec"</formula>
    </cfRule>
    <cfRule type="cellIs" dxfId="510" priority="240" operator="equal">
      <formula>"No Rec"</formula>
    </cfRule>
  </conditionalFormatting>
  <conditionalFormatting sqref="A347:XFD347">
    <cfRule type="top10" dxfId="509" priority="238" percent="1" bottom="1" rank="1"/>
  </conditionalFormatting>
  <conditionalFormatting sqref="AU347">
    <cfRule type="cellIs" dxfId="508" priority="236" operator="notEqual">
      <formula>"No Rec"</formula>
    </cfRule>
    <cfRule type="cellIs" dxfId="507" priority="237" operator="equal">
      <formula>"No Rec"</formula>
    </cfRule>
  </conditionalFormatting>
  <conditionalFormatting sqref="A348:XFD348">
    <cfRule type="top10" dxfId="506" priority="235" percent="1" bottom="1" rank="1"/>
  </conditionalFormatting>
  <conditionalFormatting sqref="AU348">
    <cfRule type="cellIs" dxfId="505" priority="233" operator="notEqual">
      <formula>"No Rec"</formula>
    </cfRule>
    <cfRule type="cellIs" dxfId="504" priority="234" operator="equal">
      <formula>"No Rec"</formula>
    </cfRule>
  </conditionalFormatting>
  <conditionalFormatting sqref="A349:XFD349">
    <cfRule type="top10" dxfId="503" priority="232" percent="1" bottom="1" rank="1"/>
  </conditionalFormatting>
  <conditionalFormatting sqref="AU349">
    <cfRule type="cellIs" dxfId="502" priority="230" operator="notEqual">
      <formula>"No Rec"</formula>
    </cfRule>
    <cfRule type="cellIs" dxfId="501" priority="231" operator="equal">
      <formula>"No Rec"</formula>
    </cfRule>
  </conditionalFormatting>
  <conditionalFormatting sqref="A350:XFD350">
    <cfRule type="top10" dxfId="500" priority="229" percent="1" bottom="1" rank="1"/>
  </conditionalFormatting>
  <conditionalFormatting sqref="AU350">
    <cfRule type="cellIs" dxfId="499" priority="227" operator="notEqual">
      <formula>"No Rec"</formula>
    </cfRule>
    <cfRule type="cellIs" dxfId="498" priority="228" operator="equal">
      <formula>"No Rec"</formula>
    </cfRule>
  </conditionalFormatting>
  <conditionalFormatting sqref="A351:XFD351">
    <cfRule type="top10" dxfId="497" priority="226" percent="1" bottom="1" rank="1"/>
  </conditionalFormatting>
  <conditionalFormatting sqref="AU351">
    <cfRule type="cellIs" dxfId="496" priority="224" operator="notEqual">
      <formula>"No Rec"</formula>
    </cfRule>
    <cfRule type="cellIs" dxfId="495" priority="225" operator="equal">
      <formula>"No Rec"</formula>
    </cfRule>
  </conditionalFormatting>
  <conditionalFormatting sqref="A352:XFD352">
    <cfRule type="top10" dxfId="494" priority="223" percent="1" bottom="1" rank="1"/>
  </conditionalFormatting>
  <conditionalFormatting sqref="AU352">
    <cfRule type="cellIs" dxfId="493" priority="221" operator="notEqual">
      <formula>"No Rec"</formula>
    </cfRule>
    <cfRule type="cellIs" dxfId="492" priority="222" operator="equal">
      <formula>"No Rec"</formula>
    </cfRule>
  </conditionalFormatting>
  <conditionalFormatting sqref="A353:XFD353">
    <cfRule type="top10" dxfId="491" priority="220" percent="1" bottom="1" rank="1"/>
  </conditionalFormatting>
  <conditionalFormatting sqref="AU353">
    <cfRule type="cellIs" dxfId="490" priority="218" operator="notEqual">
      <formula>"No Rec"</formula>
    </cfRule>
    <cfRule type="cellIs" dxfId="489" priority="219" operator="equal">
      <formula>"No Rec"</formula>
    </cfRule>
  </conditionalFormatting>
  <conditionalFormatting sqref="A354:XFD354">
    <cfRule type="top10" dxfId="488" priority="217" percent="1" bottom="1" rank="1"/>
  </conditionalFormatting>
  <conditionalFormatting sqref="AU354">
    <cfRule type="cellIs" dxfId="487" priority="215" operator="notEqual">
      <formula>"No Rec"</formula>
    </cfRule>
    <cfRule type="cellIs" dxfId="486" priority="216" operator="equal">
      <formula>"No Rec"</formula>
    </cfRule>
  </conditionalFormatting>
  <conditionalFormatting sqref="A355:XFD355">
    <cfRule type="top10" dxfId="485" priority="214" percent="1" bottom="1" rank="1"/>
  </conditionalFormatting>
  <conditionalFormatting sqref="AU355">
    <cfRule type="cellIs" dxfId="484" priority="212" operator="notEqual">
      <formula>"No Rec"</formula>
    </cfRule>
    <cfRule type="cellIs" dxfId="483" priority="213" operator="equal">
      <formula>"No Rec"</formula>
    </cfRule>
  </conditionalFormatting>
  <conditionalFormatting sqref="A356:XFD356">
    <cfRule type="top10" dxfId="482" priority="211" percent="1" bottom="1" rank="1"/>
  </conditionalFormatting>
  <conditionalFormatting sqref="AU356">
    <cfRule type="cellIs" dxfId="481" priority="209" operator="notEqual">
      <formula>"No Rec"</formula>
    </cfRule>
    <cfRule type="cellIs" dxfId="480" priority="210" operator="equal">
      <formula>"No Rec"</formula>
    </cfRule>
  </conditionalFormatting>
  <conditionalFormatting sqref="A357:XFD357">
    <cfRule type="top10" dxfId="479" priority="208" percent="1" bottom="1" rank="1"/>
  </conditionalFormatting>
  <conditionalFormatting sqref="AU357">
    <cfRule type="cellIs" dxfId="478" priority="206" operator="notEqual">
      <formula>"No Rec"</formula>
    </cfRule>
    <cfRule type="cellIs" dxfId="477" priority="207" operator="equal">
      <formula>"No Rec"</formula>
    </cfRule>
  </conditionalFormatting>
  <conditionalFormatting sqref="A358:XFD358">
    <cfRule type="top10" dxfId="476" priority="205" percent="1" bottom="1" rank="1"/>
  </conditionalFormatting>
  <conditionalFormatting sqref="AU358">
    <cfRule type="cellIs" dxfId="475" priority="203" operator="notEqual">
      <formula>"No Rec"</formula>
    </cfRule>
    <cfRule type="cellIs" dxfId="474" priority="204" operator="equal">
      <formula>"No Rec"</formula>
    </cfRule>
  </conditionalFormatting>
  <conditionalFormatting sqref="A359:XFD359">
    <cfRule type="top10" dxfId="473" priority="202" percent="1" bottom="1" rank="1"/>
  </conditionalFormatting>
  <conditionalFormatting sqref="AU359">
    <cfRule type="cellIs" dxfId="472" priority="200" operator="notEqual">
      <formula>"No Rec"</formula>
    </cfRule>
    <cfRule type="cellIs" dxfId="471" priority="201" operator="equal">
      <formula>"No Rec"</formula>
    </cfRule>
  </conditionalFormatting>
  <conditionalFormatting sqref="A360:XFD360">
    <cfRule type="top10" dxfId="470" priority="199" percent="1" bottom="1" rank="1"/>
  </conditionalFormatting>
  <conditionalFormatting sqref="AU360">
    <cfRule type="cellIs" dxfId="469" priority="197" operator="notEqual">
      <formula>"No Rec"</formula>
    </cfRule>
    <cfRule type="cellIs" dxfId="468" priority="198" operator="equal">
      <formula>"No Rec"</formula>
    </cfRule>
  </conditionalFormatting>
  <conditionalFormatting sqref="A361:XFD361">
    <cfRule type="top10" dxfId="467" priority="196" percent="1" bottom="1" rank="1"/>
  </conditionalFormatting>
  <conditionalFormatting sqref="AU361">
    <cfRule type="cellIs" dxfId="466" priority="194" operator="notEqual">
      <formula>"No Rec"</formula>
    </cfRule>
    <cfRule type="cellIs" dxfId="465" priority="195" operator="equal">
      <formula>"No Rec"</formula>
    </cfRule>
  </conditionalFormatting>
  <conditionalFormatting sqref="A362:XFD362">
    <cfRule type="top10" dxfId="464" priority="193" percent="1" bottom="1" rank="1"/>
  </conditionalFormatting>
  <conditionalFormatting sqref="AU362">
    <cfRule type="cellIs" dxfId="463" priority="191" operator="notEqual">
      <formula>"No Rec"</formula>
    </cfRule>
    <cfRule type="cellIs" dxfId="462" priority="192" operator="equal">
      <formula>"No Rec"</formula>
    </cfRule>
  </conditionalFormatting>
  <conditionalFormatting sqref="A363:XFD363">
    <cfRule type="top10" dxfId="461" priority="190" percent="1" bottom="1" rank="1"/>
  </conditionalFormatting>
  <conditionalFormatting sqref="AU363">
    <cfRule type="cellIs" dxfId="460" priority="188" operator="notEqual">
      <formula>"No Rec"</formula>
    </cfRule>
    <cfRule type="cellIs" dxfId="459" priority="189" operator="equal">
      <formula>"No Rec"</formula>
    </cfRule>
  </conditionalFormatting>
  <conditionalFormatting sqref="A364:XFD364">
    <cfRule type="top10" dxfId="458" priority="187" percent="1" bottom="1" rank="1"/>
  </conditionalFormatting>
  <conditionalFormatting sqref="AU364">
    <cfRule type="cellIs" dxfId="457" priority="185" operator="notEqual">
      <formula>"No Rec"</formula>
    </cfRule>
    <cfRule type="cellIs" dxfId="456" priority="186" operator="equal">
      <formula>"No Rec"</formula>
    </cfRule>
  </conditionalFormatting>
  <conditionalFormatting sqref="B365:C365 AE365:XFD365">
    <cfRule type="top10" dxfId="455" priority="184" percent="1" bottom="1" rank="1"/>
  </conditionalFormatting>
  <conditionalFormatting sqref="AU365">
    <cfRule type="cellIs" dxfId="454" priority="182" operator="notEqual">
      <formula>"No Rec"</formula>
    </cfRule>
    <cfRule type="cellIs" dxfId="453" priority="183" operator="equal">
      <formula>"No Rec"</formula>
    </cfRule>
  </conditionalFormatting>
  <conditionalFormatting sqref="B366:XFD366">
    <cfRule type="top10" dxfId="452" priority="181" percent="1" bottom="1" rank="1"/>
  </conditionalFormatting>
  <conditionalFormatting sqref="AU366">
    <cfRule type="cellIs" dxfId="451" priority="179" operator="notEqual">
      <formula>"No Rec"</formula>
    </cfRule>
    <cfRule type="cellIs" dxfId="450" priority="180" operator="equal">
      <formula>"No Rec"</formula>
    </cfRule>
  </conditionalFormatting>
  <conditionalFormatting sqref="B367:XFD367">
    <cfRule type="top10" dxfId="449" priority="178" percent="1" bottom="1" rank="1"/>
  </conditionalFormatting>
  <conditionalFormatting sqref="AU367">
    <cfRule type="cellIs" dxfId="448" priority="176" operator="notEqual">
      <formula>"No Rec"</formula>
    </cfRule>
    <cfRule type="cellIs" dxfId="447" priority="177" operator="equal">
      <formula>"No Rec"</formula>
    </cfRule>
  </conditionalFormatting>
  <conditionalFormatting sqref="B368:XFD368">
    <cfRule type="top10" dxfId="446" priority="175" percent="1" bottom="1" rank="1"/>
  </conditionalFormatting>
  <conditionalFormatting sqref="AU368">
    <cfRule type="cellIs" dxfId="445" priority="173" operator="notEqual">
      <formula>"No Rec"</formula>
    </cfRule>
    <cfRule type="cellIs" dxfId="444" priority="174" operator="equal">
      <formula>"No Rec"</formula>
    </cfRule>
  </conditionalFormatting>
  <conditionalFormatting sqref="B369:XFD369">
    <cfRule type="top10" dxfId="443" priority="172" percent="1" bottom="1" rank="1"/>
  </conditionalFormatting>
  <conditionalFormatting sqref="AU369">
    <cfRule type="cellIs" dxfId="442" priority="170" operator="notEqual">
      <formula>"No Rec"</formula>
    </cfRule>
    <cfRule type="cellIs" dxfId="441" priority="171" operator="equal">
      <formula>"No Rec"</formula>
    </cfRule>
  </conditionalFormatting>
  <conditionalFormatting sqref="A370:XFD370">
    <cfRule type="top10" dxfId="440" priority="169" percent="1" bottom="1" rank="1"/>
  </conditionalFormatting>
  <conditionalFormatting sqref="AU370">
    <cfRule type="cellIs" dxfId="439" priority="167" operator="notEqual">
      <formula>"No Rec"</formula>
    </cfRule>
    <cfRule type="cellIs" dxfId="438" priority="168" operator="equal">
      <formula>"No Rec"</formula>
    </cfRule>
  </conditionalFormatting>
  <conditionalFormatting sqref="A371:XFD371">
    <cfRule type="top10" dxfId="437" priority="166" percent="1" bottom="1" rank="1"/>
  </conditionalFormatting>
  <conditionalFormatting sqref="AU371">
    <cfRule type="cellIs" dxfId="436" priority="164" operator="notEqual">
      <formula>"No Rec"</formula>
    </cfRule>
    <cfRule type="cellIs" dxfId="435" priority="165" operator="equal">
      <formula>"No Rec"</formula>
    </cfRule>
  </conditionalFormatting>
  <conditionalFormatting sqref="A372:XFD372">
    <cfRule type="top10" dxfId="434" priority="163" percent="1" bottom="1" rank="1"/>
  </conditionalFormatting>
  <conditionalFormatting sqref="AU372">
    <cfRule type="cellIs" dxfId="433" priority="161" operator="notEqual">
      <formula>"No Rec"</formula>
    </cfRule>
    <cfRule type="cellIs" dxfId="432" priority="162" operator="equal">
      <formula>"No Rec"</formula>
    </cfRule>
  </conditionalFormatting>
  <conditionalFormatting sqref="A373:XFD373">
    <cfRule type="top10" dxfId="431" priority="160" percent="1" bottom="1" rank="1"/>
  </conditionalFormatting>
  <conditionalFormatting sqref="AU373">
    <cfRule type="cellIs" dxfId="430" priority="158" operator="notEqual">
      <formula>"No Rec"</formula>
    </cfRule>
    <cfRule type="cellIs" dxfId="429" priority="159" operator="equal">
      <formula>"No Rec"</formula>
    </cfRule>
  </conditionalFormatting>
  <conditionalFormatting sqref="A374:XFD374">
    <cfRule type="top10" dxfId="428" priority="157" percent="1" bottom="1" rank="1"/>
  </conditionalFormatting>
  <conditionalFormatting sqref="AU374">
    <cfRule type="cellIs" dxfId="427" priority="155" operator="notEqual">
      <formula>"No Rec"</formula>
    </cfRule>
    <cfRule type="cellIs" dxfId="426" priority="156" operator="equal">
      <formula>"No Rec"</formula>
    </cfRule>
  </conditionalFormatting>
  <conditionalFormatting sqref="A375:XFD375">
    <cfRule type="top10" dxfId="425" priority="154" percent="1" bottom="1" rank="1"/>
  </conditionalFormatting>
  <conditionalFormatting sqref="AU375">
    <cfRule type="cellIs" dxfId="424" priority="152" operator="notEqual">
      <formula>"No Rec"</formula>
    </cfRule>
    <cfRule type="cellIs" dxfId="423" priority="153" operator="equal">
      <formula>"No Rec"</formula>
    </cfRule>
  </conditionalFormatting>
  <conditionalFormatting sqref="A376:XFD376">
    <cfRule type="top10" dxfId="422" priority="151" percent="1" bottom="1" rank="1"/>
  </conditionalFormatting>
  <conditionalFormatting sqref="AU376">
    <cfRule type="cellIs" dxfId="421" priority="149" operator="notEqual">
      <formula>"No Rec"</formula>
    </cfRule>
    <cfRule type="cellIs" dxfId="420" priority="150" operator="equal">
      <formula>"No Rec"</formula>
    </cfRule>
  </conditionalFormatting>
  <conditionalFormatting sqref="A377:XFD377">
    <cfRule type="top10" dxfId="419" priority="148" percent="1" bottom="1" rank="1"/>
  </conditionalFormatting>
  <conditionalFormatting sqref="AU377">
    <cfRule type="cellIs" dxfId="418" priority="146" operator="notEqual">
      <formula>"No Rec"</formula>
    </cfRule>
    <cfRule type="cellIs" dxfId="417" priority="147" operator="equal">
      <formula>"No Rec"</formula>
    </cfRule>
  </conditionalFormatting>
  <conditionalFormatting sqref="A378:XFD378">
    <cfRule type="top10" dxfId="416" priority="145" percent="1" bottom="1" rank="1"/>
  </conditionalFormatting>
  <conditionalFormatting sqref="AU378">
    <cfRule type="cellIs" dxfId="415" priority="143" operator="notEqual">
      <formula>"No Rec"</formula>
    </cfRule>
    <cfRule type="cellIs" dxfId="414" priority="144" operator="equal">
      <formula>"No Rec"</formula>
    </cfRule>
  </conditionalFormatting>
  <conditionalFormatting sqref="A379:XFD379">
    <cfRule type="top10" dxfId="413" priority="142" percent="1" bottom="1" rank="1"/>
  </conditionalFormatting>
  <conditionalFormatting sqref="AU379">
    <cfRule type="cellIs" dxfId="412" priority="140" operator="notEqual">
      <formula>"No Rec"</formula>
    </cfRule>
    <cfRule type="cellIs" dxfId="411" priority="141" operator="equal">
      <formula>"No Rec"</formula>
    </cfRule>
  </conditionalFormatting>
  <conditionalFormatting sqref="A380:XFD380">
    <cfRule type="top10" dxfId="410" priority="139" percent="1" bottom="1" rank="1"/>
  </conditionalFormatting>
  <conditionalFormatting sqref="AU380">
    <cfRule type="cellIs" dxfId="409" priority="137" operator="notEqual">
      <formula>"No Rec"</formula>
    </cfRule>
    <cfRule type="cellIs" dxfId="408" priority="138" operator="equal">
      <formula>"No Rec"</formula>
    </cfRule>
  </conditionalFormatting>
  <conditionalFormatting sqref="A381:XFD381">
    <cfRule type="top10" dxfId="407" priority="136" percent="1" bottom="1" rank="1"/>
  </conditionalFormatting>
  <conditionalFormatting sqref="AU381">
    <cfRule type="cellIs" dxfId="406" priority="134" operator="notEqual">
      <formula>"No Rec"</formula>
    </cfRule>
    <cfRule type="cellIs" dxfId="405" priority="135" operator="equal">
      <formula>"No Rec"</formula>
    </cfRule>
  </conditionalFormatting>
  <conditionalFormatting sqref="A382:XFD382">
    <cfRule type="top10" dxfId="404" priority="133" percent="1" bottom="1" rank="1"/>
  </conditionalFormatting>
  <conditionalFormatting sqref="AU382">
    <cfRule type="cellIs" dxfId="403" priority="131" operator="notEqual">
      <formula>"No Rec"</formula>
    </cfRule>
    <cfRule type="cellIs" dxfId="402" priority="132" operator="equal">
      <formula>"No Rec"</formula>
    </cfRule>
  </conditionalFormatting>
  <conditionalFormatting sqref="A383:XFD383">
    <cfRule type="top10" dxfId="401" priority="130" percent="1" bottom="1" rank="1"/>
  </conditionalFormatting>
  <conditionalFormatting sqref="AU383">
    <cfRule type="cellIs" dxfId="400" priority="128" operator="notEqual">
      <formula>"No Rec"</formula>
    </cfRule>
    <cfRule type="cellIs" dxfId="399" priority="129" operator="equal">
      <formula>"No Rec"</formula>
    </cfRule>
  </conditionalFormatting>
  <conditionalFormatting sqref="A384:XFD384">
    <cfRule type="top10" dxfId="398" priority="127" percent="1" bottom="1" rank="1"/>
  </conditionalFormatting>
  <conditionalFormatting sqref="AU384">
    <cfRule type="cellIs" dxfId="397" priority="125" operator="notEqual">
      <formula>"No Rec"</formula>
    </cfRule>
    <cfRule type="cellIs" dxfId="396" priority="126" operator="equal">
      <formula>"No Rec"</formula>
    </cfRule>
  </conditionalFormatting>
  <conditionalFormatting sqref="A385:XFD385">
    <cfRule type="top10" dxfId="395" priority="124" percent="1" bottom="1" rank="1"/>
  </conditionalFormatting>
  <conditionalFormatting sqref="AU385">
    <cfRule type="cellIs" dxfId="394" priority="122" operator="notEqual">
      <formula>"No Rec"</formula>
    </cfRule>
    <cfRule type="cellIs" dxfId="393" priority="123" operator="equal">
      <formula>"No Rec"</formula>
    </cfRule>
  </conditionalFormatting>
  <conditionalFormatting sqref="A386:XFD386">
    <cfRule type="top10" dxfId="392" priority="121" percent="1" bottom="1" rank="1"/>
  </conditionalFormatting>
  <conditionalFormatting sqref="AU386">
    <cfRule type="cellIs" dxfId="391" priority="119" operator="notEqual">
      <formula>"No Rec"</formula>
    </cfRule>
    <cfRule type="cellIs" dxfId="390" priority="120" operator="equal">
      <formula>"No Rec"</formula>
    </cfRule>
  </conditionalFormatting>
  <conditionalFormatting sqref="A387:XFD387">
    <cfRule type="top10" dxfId="389" priority="118" percent="1" bottom="1" rank="1"/>
  </conditionalFormatting>
  <conditionalFormatting sqref="AU387">
    <cfRule type="cellIs" dxfId="388" priority="116" operator="notEqual">
      <formula>"No Rec"</formula>
    </cfRule>
    <cfRule type="cellIs" dxfId="387" priority="117" operator="equal">
      <formula>"No Rec"</formula>
    </cfRule>
  </conditionalFormatting>
  <conditionalFormatting sqref="A388:XFD388">
    <cfRule type="top10" dxfId="386" priority="115" percent="1" bottom="1" rank="1"/>
  </conditionalFormatting>
  <conditionalFormatting sqref="AU388">
    <cfRule type="cellIs" dxfId="385" priority="113" operator="notEqual">
      <formula>"No Rec"</formula>
    </cfRule>
    <cfRule type="cellIs" dxfId="384" priority="114" operator="equal">
      <formula>"No Rec"</formula>
    </cfRule>
  </conditionalFormatting>
  <conditionalFormatting sqref="B389:C389 AE389:XFD389">
    <cfRule type="top10" dxfId="383" priority="112" percent="1" bottom="1" rank="1"/>
  </conditionalFormatting>
  <conditionalFormatting sqref="AU389">
    <cfRule type="cellIs" dxfId="382" priority="110" operator="notEqual">
      <formula>"No Rec"</formula>
    </cfRule>
    <cfRule type="cellIs" dxfId="381" priority="111" operator="equal">
      <formula>"No Rec"</formula>
    </cfRule>
  </conditionalFormatting>
  <conditionalFormatting sqref="B390:XFD390">
    <cfRule type="top10" dxfId="380" priority="109" percent="1" bottom="1" rank="1"/>
  </conditionalFormatting>
  <conditionalFormatting sqref="AU390">
    <cfRule type="cellIs" dxfId="379" priority="107" operator="notEqual">
      <formula>"No Rec"</formula>
    </cfRule>
    <cfRule type="cellIs" dxfId="378" priority="108" operator="equal">
      <formula>"No Rec"</formula>
    </cfRule>
  </conditionalFormatting>
  <conditionalFormatting sqref="B391:XFD391">
    <cfRule type="top10" dxfId="377" priority="106" percent="1" bottom="1" rank="1"/>
  </conditionalFormatting>
  <conditionalFormatting sqref="AU391">
    <cfRule type="cellIs" dxfId="376" priority="104" operator="notEqual">
      <formula>"No Rec"</formula>
    </cfRule>
    <cfRule type="cellIs" dxfId="375" priority="105" operator="equal">
      <formula>"No Rec"</formula>
    </cfRule>
  </conditionalFormatting>
  <conditionalFormatting sqref="B392:XFD392">
    <cfRule type="top10" dxfId="374" priority="103" percent="1" bottom="1" rank="1"/>
  </conditionalFormatting>
  <conditionalFormatting sqref="AU392">
    <cfRule type="cellIs" dxfId="373" priority="101" operator="notEqual">
      <formula>"No Rec"</formula>
    </cfRule>
    <cfRule type="cellIs" dxfId="372" priority="102" operator="equal">
      <formula>"No Rec"</formula>
    </cfRule>
  </conditionalFormatting>
  <conditionalFormatting sqref="B393:XFD393">
    <cfRule type="top10" dxfId="371" priority="100" percent="1" bottom="1" rank="1"/>
  </conditionalFormatting>
  <conditionalFormatting sqref="AU393">
    <cfRule type="cellIs" dxfId="370" priority="98" operator="notEqual">
      <formula>"No Rec"</formula>
    </cfRule>
    <cfRule type="cellIs" dxfId="369" priority="99" operator="equal">
      <formula>"No Rec"</formula>
    </cfRule>
  </conditionalFormatting>
  <conditionalFormatting sqref="B394:XFD394">
    <cfRule type="top10" dxfId="368" priority="97" percent="1" bottom="1" rank="1"/>
  </conditionalFormatting>
  <conditionalFormatting sqref="AU394">
    <cfRule type="cellIs" dxfId="367" priority="95" operator="notEqual">
      <formula>"No Rec"</formula>
    </cfRule>
    <cfRule type="cellIs" dxfId="366" priority="96" operator="equal">
      <formula>"No Rec"</formula>
    </cfRule>
  </conditionalFormatting>
  <conditionalFormatting sqref="B395:XFD395">
    <cfRule type="top10" dxfId="365" priority="94" percent="1" bottom="1" rank="1"/>
  </conditionalFormatting>
  <conditionalFormatting sqref="AU395">
    <cfRule type="cellIs" dxfId="364" priority="92" operator="notEqual">
      <formula>"No Rec"</formula>
    </cfRule>
    <cfRule type="cellIs" dxfId="363" priority="93" operator="equal">
      <formula>"No Rec"</formula>
    </cfRule>
  </conditionalFormatting>
  <conditionalFormatting sqref="B396:XFD396">
    <cfRule type="top10" dxfId="362" priority="91" percent="1" bottom="1" rank="1"/>
  </conditionalFormatting>
  <conditionalFormatting sqref="AU396">
    <cfRule type="cellIs" dxfId="361" priority="89" operator="notEqual">
      <formula>"No Rec"</formula>
    </cfRule>
    <cfRule type="cellIs" dxfId="360" priority="90" operator="equal">
      <formula>"No Rec"</formula>
    </cfRule>
  </conditionalFormatting>
  <conditionalFormatting sqref="B397:XFD397">
    <cfRule type="top10" dxfId="359" priority="88" percent="1" bottom="1" rank="1"/>
  </conditionalFormatting>
  <conditionalFormatting sqref="AU397">
    <cfRule type="cellIs" dxfId="358" priority="86" operator="notEqual">
      <formula>"No Rec"</formula>
    </cfRule>
    <cfRule type="cellIs" dxfId="357" priority="87" operator="equal">
      <formula>"No Rec"</formula>
    </cfRule>
  </conditionalFormatting>
  <conditionalFormatting sqref="B398:XFD398">
    <cfRule type="top10" dxfId="356" priority="85" percent="1" bottom="1" rank="1"/>
  </conditionalFormatting>
  <conditionalFormatting sqref="AU398">
    <cfRule type="cellIs" dxfId="355" priority="83" operator="notEqual">
      <formula>"No Rec"</formula>
    </cfRule>
    <cfRule type="cellIs" dxfId="354" priority="84" operator="equal">
      <formula>"No Rec"</formula>
    </cfRule>
  </conditionalFormatting>
  <conditionalFormatting sqref="B399:XFD399">
    <cfRule type="top10" dxfId="353" priority="82" percent="1" bottom="1" rank="1"/>
  </conditionalFormatting>
  <conditionalFormatting sqref="AU399">
    <cfRule type="cellIs" dxfId="352" priority="80" operator="notEqual">
      <formula>"No Rec"</formula>
    </cfRule>
    <cfRule type="cellIs" dxfId="351" priority="81" operator="equal">
      <formula>"No Rec"</formula>
    </cfRule>
  </conditionalFormatting>
  <conditionalFormatting sqref="B400:XFD400">
    <cfRule type="top10" dxfId="350" priority="79" percent="1" bottom="1" rank="1"/>
  </conditionalFormatting>
  <conditionalFormatting sqref="AU400">
    <cfRule type="cellIs" dxfId="349" priority="77" operator="notEqual">
      <formula>"No Rec"</formula>
    </cfRule>
    <cfRule type="cellIs" dxfId="348" priority="78" operator="equal">
      <formula>"No Rec"</formula>
    </cfRule>
  </conditionalFormatting>
  <conditionalFormatting sqref="B401:XFD401">
    <cfRule type="top10" dxfId="347" priority="76" percent="1" bottom="1" rank="1"/>
  </conditionalFormatting>
  <conditionalFormatting sqref="AU401">
    <cfRule type="cellIs" dxfId="346" priority="74" operator="notEqual">
      <formula>"No Rec"</formula>
    </cfRule>
    <cfRule type="cellIs" dxfId="345" priority="75" operator="equal">
      <formula>"No Rec"</formula>
    </cfRule>
  </conditionalFormatting>
  <conditionalFormatting sqref="B402:XFD402">
    <cfRule type="top10" dxfId="344" priority="73" percent="1" bottom="1" rank="1"/>
  </conditionalFormatting>
  <conditionalFormatting sqref="AU402">
    <cfRule type="cellIs" dxfId="343" priority="71" operator="notEqual">
      <formula>"No Rec"</formula>
    </cfRule>
    <cfRule type="cellIs" dxfId="342" priority="72" operator="equal">
      <formula>"No Rec"</formula>
    </cfRule>
  </conditionalFormatting>
  <conditionalFormatting sqref="B403:XFD403">
    <cfRule type="top10" dxfId="341" priority="70" percent="1" bottom="1" rank="1"/>
  </conditionalFormatting>
  <conditionalFormatting sqref="AU403">
    <cfRule type="cellIs" dxfId="340" priority="68" operator="notEqual">
      <formula>"No Rec"</formula>
    </cfRule>
    <cfRule type="cellIs" dxfId="339" priority="69" operator="equal">
      <formula>"No Rec"</formula>
    </cfRule>
  </conditionalFormatting>
  <conditionalFormatting sqref="B404:XFD404">
    <cfRule type="top10" dxfId="338" priority="67" percent="1" bottom="1" rank="1"/>
  </conditionalFormatting>
  <conditionalFormatting sqref="AU404">
    <cfRule type="cellIs" dxfId="337" priority="65" operator="notEqual">
      <formula>"No Rec"</formula>
    </cfRule>
    <cfRule type="cellIs" dxfId="336" priority="66" operator="equal">
      <formula>"No Rec"</formula>
    </cfRule>
  </conditionalFormatting>
  <conditionalFormatting sqref="B405:XFD405">
    <cfRule type="top10" dxfId="335" priority="64" percent="1" bottom="1" rank="1"/>
  </conditionalFormatting>
  <conditionalFormatting sqref="AU405">
    <cfRule type="cellIs" dxfId="334" priority="62" operator="notEqual">
      <formula>"No Rec"</formula>
    </cfRule>
    <cfRule type="cellIs" dxfId="333" priority="63" operator="equal">
      <formula>"No Rec"</formula>
    </cfRule>
  </conditionalFormatting>
  <conditionalFormatting sqref="B406:XFD406">
    <cfRule type="top10" dxfId="332" priority="61" percent="1" bottom="1" rank="1"/>
  </conditionalFormatting>
  <conditionalFormatting sqref="AU406">
    <cfRule type="cellIs" dxfId="331" priority="59" operator="notEqual">
      <formula>"No Rec"</formula>
    </cfRule>
    <cfRule type="cellIs" dxfId="330" priority="60" operator="equal">
      <formula>"No Rec"</formula>
    </cfRule>
  </conditionalFormatting>
  <conditionalFormatting sqref="B407:XFD407">
    <cfRule type="top10" dxfId="329" priority="58" percent="1" bottom="1" rank="1"/>
  </conditionalFormatting>
  <conditionalFormatting sqref="AU407">
    <cfRule type="cellIs" dxfId="328" priority="56" operator="notEqual">
      <formula>"No Rec"</formula>
    </cfRule>
    <cfRule type="cellIs" dxfId="327" priority="57" operator="equal">
      <formula>"No Rec"</formula>
    </cfRule>
  </conditionalFormatting>
  <conditionalFormatting sqref="B408:XFD408">
    <cfRule type="top10" dxfId="326" priority="55" percent="1" bottom="1" rank="1"/>
  </conditionalFormatting>
  <conditionalFormatting sqref="AU408">
    <cfRule type="cellIs" dxfId="325" priority="53" operator="notEqual">
      <formula>"No Rec"</formula>
    </cfRule>
    <cfRule type="cellIs" dxfId="324" priority="54" operator="equal">
      <formula>"No Rec"</formula>
    </cfRule>
  </conditionalFormatting>
  <conditionalFormatting sqref="B409:XFD409">
    <cfRule type="top10" dxfId="323" priority="52" percent="1" bottom="1" rank="1"/>
  </conditionalFormatting>
  <conditionalFormatting sqref="AU409">
    <cfRule type="cellIs" dxfId="322" priority="50" operator="notEqual">
      <formula>"No Rec"</formula>
    </cfRule>
    <cfRule type="cellIs" dxfId="321" priority="51" operator="equal">
      <formula>"No Rec"</formula>
    </cfRule>
  </conditionalFormatting>
  <conditionalFormatting sqref="B410:XFD410">
    <cfRule type="top10" dxfId="320" priority="49" percent="1" bottom="1" rank="1"/>
  </conditionalFormatting>
  <conditionalFormatting sqref="AU410">
    <cfRule type="cellIs" dxfId="319" priority="47" operator="notEqual">
      <formula>"No Rec"</formula>
    </cfRule>
    <cfRule type="cellIs" dxfId="318" priority="48" operator="equal">
      <formula>"No Rec"</formula>
    </cfRule>
  </conditionalFormatting>
  <conditionalFormatting sqref="B411:XFD411">
    <cfRule type="top10" dxfId="317" priority="46" percent="1" bottom="1" rank="1"/>
  </conditionalFormatting>
  <conditionalFormatting sqref="AU411">
    <cfRule type="cellIs" dxfId="316" priority="44" operator="notEqual">
      <formula>"No Rec"</formula>
    </cfRule>
    <cfRule type="cellIs" dxfId="315" priority="45" operator="equal">
      <formula>"No Rec"</formula>
    </cfRule>
  </conditionalFormatting>
  <conditionalFormatting sqref="B412:XFD412">
    <cfRule type="top10" dxfId="314" priority="43" percent="1" bottom="1" rank="1"/>
  </conditionalFormatting>
  <conditionalFormatting sqref="AU412">
    <cfRule type="cellIs" dxfId="313" priority="41" operator="notEqual">
      <formula>"No Rec"</formula>
    </cfRule>
    <cfRule type="cellIs" dxfId="312" priority="42" operator="equal">
      <formula>"No Rec"</formula>
    </cfRule>
  </conditionalFormatting>
  <conditionalFormatting sqref="B446:XFD446">
    <cfRule type="top10" dxfId="311" priority="40" percent="1" rank="1"/>
  </conditionalFormatting>
  <conditionalFormatting sqref="AU446">
    <cfRule type="cellIs" dxfId="310" priority="38" operator="notEqual">
      <formula>"No Rec"</formula>
    </cfRule>
    <cfRule type="cellIs" dxfId="309" priority="39" operator="equal">
      <formula>"No Rec"</formula>
    </cfRule>
  </conditionalFormatting>
  <conditionalFormatting sqref="B445:XFD445">
    <cfRule type="top10" dxfId="308" priority="37" percent="1" rank="1"/>
  </conditionalFormatting>
  <conditionalFormatting sqref="AU445">
    <cfRule type="cellIs" dxfId="307" priority="35" operator="notEqual">
      <formula>"No Rec"</formula>
    </cfRule>
    <cfRule type="cellIs" dxfId="306" priority="36" operator="equal">
      <formula>"No Rec"</formula>
    </cfRule>
  </conditionalFormatting>
  <conditionalFormatting sqref="B444:XFD444">
    <cfRule type="top10" dxfId="305" priority="34" percent="1" rank="1"/>
  </conditionalFormatting>
  <conditionalFormatting sqref="AU444">
    <cfRule type="cellIs" dxfId="304" priority="32" operator="notEqual">
      <formula>"No Rec"</formula>
    </cfRule>
    <cfRule type="cellIs" dxfId="303" priority="33" operator="equal">
      <formula>"No Rec"</formula>
    </cfRule>
  </conditionalFormatting>
  <conditionalFormatting sqref="B443:XFD443">
    <cfRule type="top10" dxfId="302" priority="31" percent="1" rank="1"/>
  </conditionalFormatting>
  <conditionalFormatting sqref="AU443">
    <cfRule type="cellIs" dxfId="301" priority="29" operator="notEqual">
      <formula>"No Rec"</formula>
    </cfRule>
    <cfRule type="cellIs" dxfId="300" priority="30" operator="equal">
      <formula>"No Rec"</formula>
    </cfRule>
  </conditionalFormatting>
  <conditionalFormatting sqref="B442:XFD442">
    <cfRule type="top10" dxfId="299" priority="28" percent="1" rank="1"/>
  </conditionalFormatting>
  <conditionalFormatting sqref="AU442">
    <cfRule type="cellIs" dxfId="298" priority="26" operator="notEqual">
      <formula>"No Rec"</formula>
    </cfRule>
    <cfRule type="cellIs" dxfId="297" priority="27" operator="equal">
      <formula>"No Rec"</formula>
    </cfRule>
  </conditionalFormatting>
  <conditionalFormatting sqref="B441:XFD441">
    <cfRule type="top10" dxfId="296" priority="25" percent="1" rank="1"/>
  </conditionalFormatting>
  <conditionalFormatting sqref="AU441">
    <cfRule type="cellIs" dxfId="295" priority="23" operator="notEqual">
      <formula>"No Rec"</formula>
    </cfRule>
    <cfRule type="cellIs" dxfId="294" priority="24" operator="equal">
      <formula>"No Rec"</formula>
    </cfRule>
  </conditionalFormatting>
  <conditionalFormatting sqref="B440:XFD440">
    <cfRule type="top10" dxfId="293" priority="22" percent="1" rank="1"/>
  </conditionalFormatting>
  <conditionalFormatting sqref="AU440">
    <cfRule type="cellIs" dxfId="292" priority="20" operator="notEqual">
      <formula>"No Rec"</formula>
    </cfRule>
    <cfRule type="cellIs" dxfId="291" priority="21" operator="equal">
      <formula>"No Rec"</formula>
    </cfRule>
  </conditionalFormatting>
  <conditionalFormatting sqref="B439:XFD439">
    <cfRule type="top10" dxfId="290" priority="19" percent="1" rank="1"/>
  </conditionalFormatting>
  <conditionalFormatting sqref="AU439">
    <cfRule type="cellIs" dxfId="289" priority="17" operator="notEqual">
      <formula>"No Rec"</formula>
    </cfRule>
    <cfRule type="cellIs" dxfId="288" priority="18" operator="equal">
      <formula>"No Rec"</formula>
    </cfRule>
  </conditionalFormatting>
  <conditionalFormatting sqref="B438:XFD438">
    <cfRule type="top10" dxfId="287" priority="16" percent="1" rank="1"/>
  </conditionalFormatting>
  <conditionalFormatting sqref="AU438">
    <cfRule type="cellIs" dxfId="286" priority="14" operator="notEqual">
      <formula>"No Rec"</formula>
    </cfRule>
    <cfRule type="cellIs" dxfId="285" priority="15" operator="equal">
      <formula>"No Rec"</formula>
    </cfRule>
  </conditionalFormatting>
  <conditionalFormatting sqref="A202">
    <cfRule type="top10" dxfId="284" priority="13" percent="1" bottom="1" rank="1"/>
  </conditionalFormatting>
  <conditionalFormatting sqref="A203:A208">
    <cfRule type="top10" dxfId="283" priority="12" percent="1" bottom="1" rank="1"/>
  </conditionalFormatting>
  <conditionalFormatting sqref="A210:A220">
    <cfRule type="top10" dxfId="282" priority="11" percent="1" bottom="1" rank="1"/>
  </conditionalFormatting>
  <conditionalFormatting sqref="A224:A228">
    <cfRule type="top10" dxfId="281" priority="10" percent="1" bottom="1" rank="1"/>
  </conditionalFormatting>
  <conditionalFormatting sqref="A233">
    <cfRule type="top10" dxfId="280" priority="9" percent="1" bottom="1" rank="1"/>
  </conditionalFormatting>
  <conditionalFormatting sqref="A245:A247">
    <cfRule type="top10" dxfId="279" priority="8" percent="1" bottom="1" rank="1"/>
  </conditionalFormatting>
  <conditionalFormatting sqref="A288">
    <cfRule type="top10" dxfId="278" priority="7" percent="1" bottom="1" rank="1"/>
  </conditionalFormatting>
  <conditionalFormatting sqref="A298:A304">
    <cfRule type="top10" dxfId="277" priority="6" percent="1" bottom="1" rank="1"/>
  </conditionalFormatting>
  <conditionalFormatting sqref="A317:A321">
    <cfRule type="top10" dxfId="276" priority="5" percent="1" bottom="1" rank="1"/>
  </conditionalFormatting>
  <conditionalFormatting sqref="A308:A310">
    <cfRule type="top10" dxfId="275" priority="4" percent="1" bottom="1" rank="1"/>
  </conditionalFormatting>
  <conditionalFormatting sqref="A329:A331">
    <cfRule type="top10" dxfId="274" priority="3" percent="1" bottom="1" rank="1"/>
  </conditionalFormatting>
  <conditionalFormatting sqref="A365:A369">
    <cfRule type="top10" dxfId="273" priority="2" percent="1" bottom="1" rank="1"/>
  </conditionalFormatting>
  <conditionalFormatting sqref="A389:A628">
    <cfRule type="top10" dxfId="272" priority="1" percent="1" bottom="1" rank="1"/>
  </conditionalFormatting>
  <pageMargins left="0.23622047244094491" right="0.23622047244094491" top="0.74803149606299213" bottom="0.74803149606299213" header="0.31496062992125984" footer="0.31496062992125984"/>
  <pageSetup paperSize="9" scale="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O52"/>
  <sheetViews>
    <sheetView tabSelected="1" view="pageBreakPreview" zoomScaleNormal="100" zoomScaleSheetLayoutView="100" workbookViewId="0">
      <selection activeCell="H11" sqref="H11"/>
    </sheetView>
  </sheetViews>
  <sheetFormatPr defaultRowHeight="18.75" customHeight="1" x14ac:dyDescent="0.2"/>
  <cols>
    <col min="1" max="1" width="2.85546875" style="33" customWidth="1"/>
    <col min="2" max="2" width="11.42578125" style="33" bestFit="1" customWidth="1"/>
    <col min="3" max="14" width="10.140625" style="33" customWidth="1"/>
    <col min="15" max="16384" width="9.140625" style="33"/>
  </cols>
  <sheetData>
    <row r="1" spans="2:14" ht="18.75" customHeight="1" thickBot="1" x14ac:dyDescent="0.25"/>
    <row r="2" spans="2:14" ht="18.75" customHeight="1" thickBot="1" x14ac:dyDescent="0.3">
      <c r="B2" s="183" t="str">
        <f>"EMAC Outdoor Track &amp; Field Championships - Men (as at 20/02/2019)"</f>
        <v>EMAC Outdoor Track &amp; Field Championships - Men (as at 20/02/2019)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</row>
    <row r="3" spans="2:14" ht="7.5" customHeight="1" thickBot="1" x14ac:dyDescent="0.25"/>
    <row r="4" spans="2:14" ht="18.75" customHeight="1" thickBot="1" x14ac:dyDescent="0.3">
      <c r="B4" s="34"/>
      <c r="C4" s="35" t="s">
        <v>288</v>
      </c>
      <c r="D4" s="36" t="s">
        <v>289</v>
      </c>
      <c r="E4" s="36" t="s">
        <v>290</v>
      </c>
      <c r="F4" s="36" t="s">
        <v>291</v>
      </c>
      <c r="G4" s="36" t="s">
        <v>292</v>
      </c>
      <c r="H4" s="36" t="s">
        <v>293</v>
      </c>
      <c r="I4" s="36" t="s">
        <v>294</v>
      </c>
      <c r="J4" s="36" t="s">
        <v>295</v>
      </c>
      <c r="K4" s="36" t="s">
        <v>296</v>
      </c>
      <c r="L4" s="36" t="s">
        <v>297</v>
      </c>
      <c r="M4" s="36" t="s">
        <v>298</v>
      </c>
      <c r="N4" s="37" t="s">
        <v>299</v>
      </c>
    </row>
    <row r="5" spans="2:14" ht="18.75" customHeight="1" x14ac:dyDescent="0.25">
      <c r="B5" s="38" t="s">
        <v>33</v>
      </c>
      <c r="C5" s="39">
        <f>Matrix!AU5</f>
        <v>11.7</v>
      </c>
      <c r="D5" s="61">
        <f>Matrix!AU6</f>
        <v>11.5</v>
      </c>
      <c r="E5" s="61">
        <f>Matrix!AU7</f>
        <v>11.7</v>
      </c>
      <c r="F5" s="61">
        <f>Matrix!AU8</f>
        <v>12</v>
      </c>
      <c r="G5" s="61">
        <f>Matrix!AU9</f>
        <v>12.2</v>
      </c>
      <c r="H5" s="61">
        <f>Matrix!AU10</f>
        <v>12.8</v>
      </c>
      <c r="I5" s="61">
        <f>Matrix!AU11</f>
        <v>13.2</v>
      </c>
      <c r="J5" s="61">
        <f>Matrix!AU12</f>
        <v>13.9</v>
      </c>
      <c r="K5" s="61">
        <f>Matrix!AU13</f>
        <v>14.9</v>
      </c>
      <c r="L5" s="61">
        <f>Matrix!AU14</f>
        <v>15.8</v>
      </c>
      <c r="M5" s="61" t="str">
        <f>Matrix!AU15</f>
        <v>No Rec</v>
      </c>
      <c r="N5" s="62">
        <f>Matrix!AU16</f>
        <v>25.8</v>
      </c>
    </row>
    <row r="6" spans="2:14" ht="18.75" customHeight="1" x14ac:dyDescent="0.25">
      <c r="B6" s="40" t="s">
        <v>34</v>
      </c>
      <c r="C6" s="41">
        <f>Matrix!AU29</f>
        <v>23.2</v>
      </c>
      <c r="D6" s="49">
        <f>Matrix!AU30</f>
        <v>22.2</v>
      </c>
      <c r="E6" s="49">
        <f>Matrix!AU31</f>
        <v>23.4</v>
      </c>
      <c r="F6" s="49">
        <f>Matrix!AU32</f>
        <v>24.5</v>
      </c>
      <c r="G6" s="49">
        <f>Matrix!AU33</f>
        <v>25.7</v>
      </c>
      <c r="H6" s="49">
        <f>Matrix!AU34</f>
        <v>26.9</v>
      </c>
      <c r="I6" s="49">
        <f>Matrix!AU35</f>
        <v>27.7</v>
      </c>
      <c r="J6" s="49">
        <f>Matrix!AU36</f>
        <v>28.2</v>
      </c>
      <c r="K6" s="49">
        <f>Matrix!AU37</f>
        <v>31.7</v>
      </c>
      <c r="L6" s="49">
        <f>Matrix!AU38</f>
        <v>36</v>
      </c>
      <c r="M6" s="49">
        <f>Matrix!AU39</f>
        <v>62.9</v>
      </c>
      <c r="N6" s="50" t="str">
        <f>Matrix!AU40</f>
        <v>No Rec</v>
      </c>
    </row>
    <row r="7" spans="2:14" ht="18.75" customHeight="1" x14ac:dyDescent="0.25">
      <c r="B7" s="40" t="s">
        <v>35</v>
      </c>
      <c r="C7" s="48">
        <f>Matrix!AU53</f>
        <v>50.6</v>
      </c>
      <c r="D7" s="49">
        <f>Matrix!AU54</f>
        <v>52.7</v>
      </c>
      <c r="E7" s="49">
        <f>Matrix!AU55</f>
        <v>52.6</v>
      </c>
      <c r="F7" s="49">
        <f>Matrix!AU56</f>
        <v>55.9</v>
      </c>
      <c r="G7" s="49">
        <f>Matrix!AU57</f>
        <v>56.6</v>
      </c>
      <c r="H7" s="49">
        <f>Matrix!AU58</f>
        <v>61.8</v>
      </c>
      <c r="I7" s="49">
        <f>Matrix!AU59</f>
        <v>67.8</v>
      </c>
      <c r="J7" s="49">
        <f>Matrix!AU60</f>
        <v>83.1</v>
      </c>
      <c r="K7" s="49">
        <f>Matrix!AU61</f>
        <v>75.5</v>
      </c>
      <c r="L7" s="49">
        <f>Matrix!AU62</f>
        <v>105.6</v>
      </c>
      <c r="M7" s="49" t="str">
        <f>Matrix!AU63</f>
        <v>No Rec</v>
      </c>
      <c r="N7" s="50" t="str">
        <f>Matrix!AU64</f>
        <v>No Rec</v>
      </c>
    </row>
    <row r="8" spans="2:14" ht="18.75" customHeight="1" x14ac:dyDescent="0.25">
      <c r="B8" s="40" t="s">
        <v>36</v>
      </c>
      <c r="C8" s="44">
        <f>Matrix!AU77</f>
        <v>1.4155092592592589E-3</v>
      </c>
      <c r="D8" s="45">
        <f>Matrix!AU78</f>
        <v>1.3715277777777779E-3</v>
      </c>
      <c r="E8" s="45">
        <f>Matrix!AU79</f>
        <v>1.423611111111111E-3</v>
      </c>
      <c r="F8" s="45">
        <f>Matrix!AU80</f>
        <v>1.4699074074074074E-3</v>
      </c>
      <c r="G8" s="45">
        <f>Matrix!AU81</f>
        <v>1.4722222222222222E-3</v>
      </c>
      <c r="H8" s="45">
        <f>Matrix!AU82</f>
        <v>1.6620370370370372E-3</v>
      </c>
      <c r="I8" s="45">
        <f>Matrix!AU83</f>
        <v>1.7685185185185184E-3</v>
      </c>
      <c r="J8" s="45">
        <f>Matrix!AU84</f>
        <v>2E-3</v>
      </c>
      <c r="K8" s="45">
        <f>Matrix!AU85</f>
        <v>2.4490740740740744E-3</v>
      </c>
      <c r="L8" s="45">
        <f>Matrix!AU86</f>
        <v>2.5439814814814813E-3</v>
      </c>
      <c r="M8" s="45" t="str">
        <f>Matrix!AU87</f>
        <v>No Rec</v>
      </c>
      <c r="N8" s="46" t="str">
        <f>Matrix!AU88</f>
        <v>No Rec</v>
      </c>
    </row>
    <row r="9" spans="2:14" ht="18.75" customHeight="1" x14ac:dyDescent="0.25">
      <c r="B9" s="40" t="s">
        <v>37</v>
      </c>
      <c r="C9" s="44">
        <f>Matrix!AU101</f>
        <v>3.0081018518518521E-3</v>
      </c>
      <c r="D9" s="45">
        <f>Matrix!AU102</f>
        <v>2.8518518518518519E-3</v>
      </c>
      <c r="E9" s="45">
        <f>Matrix!AU103</f>
        <v>2.9780092592592588E-3</v>
      </c>
      <c r="F9" s="45">
        <f>Matrix!AU104</f>
        <v>3.0949074074074078E-3</v>
      </c>
      <c r="G9" s="45">
        <f>Matrix!AU105</f>
        <v>3.2766203703703707E-3</v>
      </c>
      <c r="H9" s="45">
        <f>Matrix!AU106</f>
        <v>3.3136574074074075E-3</v>
      </c>
      <c r="I9" s="45">
        <f>Matrix!AU107</f>
        <v>3.375E-3</v>
      </c>
      <c r="J9" s="45">
        <f>Matrix!AU108</f>
        <v>3.9918981481481481E-3</v>
      </c>
      <c r="K9" s="45">
        <f>Matrix!AU109</f>
        <v>4.6238425925925926E-3</v>
      </c>
      <c r="L9" s="45" t="str">
        <f>Matrix!AU110</f>
        <v>No Rec</v>
      </c>
      <c r="M9" s="45" t="str">
        <f>Matrix!AU111</f>
        <v>No Rec</v>
      </c>
      <c r="N9" s="46" t="str">
        <f>Matrix!AU112</f>
        <v>No Rec</v>
      </c>
    </row>
    <row r="10" spans="2:14" ht="18.75" customHeight="1" x14ac:dyDescent="0.25">
      <c r="B10" s="40" t="s">
        <v>65</v>
      </c>
      <c r="C10" s="44">
        <f>Matrix!AU125</f>
        <v>6.7384259259259255E-3</v>
      </c>
      <c r="D10" s="45">
        <f>Matrix!AU126</f>
        <v>6.3078703703703708E-3</v>
      </c>
      <c r="E10" s="45">
        <f>Matrix!AU127</f>
        <v>6.6793981481481487E-3</v>
      </c>
      <c r="F10" s="64">
        <f>Matrix!AU128</f>
        <v>6.7212962962962955E-3</v>
      </c>
      <c r="G10" s="45">
        <f>Matrix!AU129</f>
        <v>6.7719907407407407E-3</v>
      </c>
      <c r="H10" s="45">
        <f>Matrix!AU130</f>
        <v>6.8344907407407408E-3</v>
      </c>
      <c r="I10" s="45">
        <f>Matrix!AU131</f>
        <v>8.0266203703703697E-3</v>
      </c>
      <c r="J10" s="45">
        <f>Matrix!AU132</f>
        <v>8.3993055555555557E-3</v>
      </c>
      <c r="K10" s="64">
        <f>Matrix!AU133</f>
        <v>1.0865856481481482E-2</v>
      </c>
      <c r="L10" s="45" t="str">
        <f>Matrix!AU134</f>
        <v>No Rec</v>
      </c>
      <c r="M10" s="45" t="str">
        <f>Matrix!AU135</f>
        <v>No Rec</v>
      </c>
      <c r="N10" s="46" t="str">
        <f>Matrix!AU136</f>
        <v>No Rec</v>
      </c>
    </row>
    <row r="11" spans="2:14" ht="18.75" customHeight="1" x14ac:dyDescent="0.25">
      <c r="B11" s="40" t="s">
        <v>282</v>
      </c>
      <c r="C11" s="44">
        <f>Matrix!AU149</f>
        <v>1.1101851851851851E-2</v>
      </c>
      <c r="D11" s="45">
        <f>Matrix!AU150</f>
        <v>1.0351851851851852E-2</v>
      </c>
      <c r="E11" s="45">
        <f>Matrix!AU151</f>
        <v>1.116087962962963E-2</v>
      </c>
      <c r="F11" s="45">
        <f>Matrix!AU152</f>
        <v>1.1435185185185185E-2</v>
      </c>
      <c r="G11" s="45">
        <f>Matrix!AU153</f>
        <v>1.136226851851852E-2</v>
      </c>
      <c r="H11" s="45">
        <f>Matrix!AU154</f>
        <v>1.2328703703703705E-2</v>
      </c>
      <c r="I11" s="45">
        <f>Matrix!AU155</f>
        <v>1.3686342592592592E-2</v>
      </c>
      <c r="J11" s="45">
        <f>Matrix!AU156</f>
        <v>1.4168981481481482E-2</v>
      </c>
      <c r="K11" s="45">
        <f>Matrix!AU157</f>
        <v>1.745023148148148E-2</v>
      </c>
      <c r="L11" s="45" t="str">
        <f>Matrix!AU158</f>
        <v>No Rec</v>
      </c>
      <c r="M11" s="45" t="str">
        <f>Matrix!AU159</f>
        <v>No Rec</v>
      </c>
      <c r="N11" s="46" t="str">
        <f>Matrix!AU160</f>
        <v>No Rec</v>
      </c>
    </row>
    <row r="12" spans="2:14" ht="18.75" customHeight="1" x14ac:dyDescent="0.25">
      <c r="B12" s="40" t="s">
        <v>283</v>
      </c>
      <c r="C12" s="63">
        <f>Matrix!AU173</f>
        <v>2.3893055555555556E-2</v>
      </c>
      <c r="D12" s="45">
        <f>Matrix!AU174</f>
        <v>2.4502314814814814E-2</v>
      </c>
      <c r="E12" s="45">
        <f>Matrix!AU175</f>
        <v>2.6331018518518517E-2</v>
      </c>
      <c r="F12" s="45">
        <f>Matrix!AU176</f>
        <v>2.334375E-2</v>
      </c>
      <c r="G12" s="45">
        <f>Matrix!AU177</f>
        <v>2.596412037037037E-2</v>
      </c>
      <c r="H12" s="45">
        <f>Matrix!AU178</f>
        <v>2.8587962962962964E-2</v>
      </c>
      <c r="I12" s="64">
        <f>Matrix!AU179</f>
        <v>2.6452662037037038E-2</v>
      </c>
      <c r="J12" s="45">
        <f>Matrix!AU180</f>
        <v>3.5486111111111114E-2</v>
      </c>
      <c r="K12" s="45" t="str">
        <f>Matrix!AU181</f>
        <v>No Rec</v>
      </c>
      <c r="L12" s="45" t="str">
        <f>Matrix!AU182</f>
        <v>No Rec</v>
      </c>
      <c r="M12" s="45" t="str">
        <f>Matrix!AU183</f>
        <v>No Rec</v>
      </c>
      <c r="N12" s="46" t="str">
        <f>Matrix!AU184</f>
        <v>No Rec</v>
      </c>
    </row>
    <row r="13" spans="2:14" ht="18.75" customHeight="1" x14ac:dyDescent="0.25">
      <c r="B13" s="47" t="s">
        <v>313</v>
      </c>
      <c r="C13" s="63">
        <f>Matrix!AU389</f>
        <v>7.3797453703703707E-3</v>
      </c>
      <c r="D13" s="45" t="str">
        <f>Matrix!AU390</f>
        <v>No Rec</v>
      </c>
      <c r="E13" s="45" t="str">
        <f>Matrix!AU391</f>
        <v>No Rec</v>
      </c>
      <c r="F13" s="45">
        <f>Matrix!AU392</f>
        <v>7.8368055555555552E-3</v>
      </c>
      <c r="G13" s="45">
        <f>Matrix!AU393</f>
        <v>8.2222222222222228E-3</v>
      </c>
      <c r="H13" s="45" t="str">
        <f>Matrix!AU394</f>
        <v>No Rec</v>
      </c>
      <c r="I13" s="45">
        <f>Matrix!AU395</f>
        <v>9.9687500000000002E-3</v>
      </c>
      <c r="J13" s="45">
        <f>Matrix!AU396</f>
        <v>8.6087962962962967E-3</v>
      </c>
      <c r="K13" s="45" t="str">
        <f>Matrix!AU397</f>
        <v>No Rec</v>
      </c>
      <c r="L13" s="45" t="str">
        <f>Matrix!AU398</f>
        <v>No Rec</v>
      </c>
      <c r="M13" s="45" t="str">
        <f>Matrix!AU399</f>
        <v>No Rec</v>
      </c>
      <c r="N13" s="46" t="str">
        <f>Matrix!AU400</f>
        <v>No Rec</v>
      </c>
    </row>
    <row r="14" spans="2:14" ht="18.75" customHeight="1" x14ac:dyDescent="0.25">
      <c r="B14" s="47" t="s">
        <v>40</v>
      </c>
      <c r="C14" s="48" t="s">
        <v>312</v>
      </c>
      <c r="D14" s="49" t="s">
        <v>312</v>
      </c>
      <c r="E14" s="49" t="s">
        <v>312</v>
      </c>
      <c r="F14" s="49" t="s">
        <v>312</v>
      </c>
      <c r="G14" s="49" t="s">
        <v>312</v>
      </c>
      <c r="H14" s="49" t="s">
        <v>312</v>
      </c>
      <c r="I14" s="49" t="s">
        <v>312</v>
      </c>
      <c r="J14" s="49">
        <f>Matrix!AU204</f>
        <v>14.5</v>
      </c>
      <c r="K14" s="49">
        <f>Matrix!AU205</f>
        <v>16.5</v>
      </c>
      <c r="L14" s="49">
        <f>Matrix!AU206</f>
        <v>17.399999999999999</v>
      </c>
      <c r="M14" s="49" t="str">
        <f>Matrix!AU207</f>
        <v>No Rec</v>
      </c>
      <c r="N14" s="50" t="str">
        <f>Matrix!AU208</f>
        <v>No Rec</v>
      </c>
    </row>
    <row r="15" spans="2:14" ht="18.75" customHeight="1" x14ac:dyDescent="0.25">
      <c r="B15" s="47" t="s">
        <v>23</v>
      </c>
      <c r="C15" s="48" t="s">
        <v>312</v>
      </c>
      <c r="D15" s="49" t="s">
        <v>312</v>
      </c>
      <c r="E15" s="49" t="s">
        <v>312</v>
      </c>
      <c r="F15" s="49">
        <f>Matrix!AU224</f>
        <v>14.9</v>
      </c>
      <c r="G15" s="49">
        <f>Matrix!AU225</f>
        <v>15.1</v>
      </c>
      <c r="H15" s="49">
        <f>Matrix!AU226</f>
        <v>16.5</v>
      </c>
      <c r="I15" s="49" t="str">
        <f>Matrix!AU277</f>
        <v>No Rec</v>
      </c>
      <c r="J15" s="49" t="s">
        <v>312</v>
      </c>
      <c r="K15" s="51" t="s">
        <v>312</v>
      </c>
      <c r="L15" s="51" t="s">
        <v>312</v>
      </c>
      <c r="M15" s="51" t="s">
        <v>312</v>
      </c>
      <c r="N15" s="52" t="s">
        <v>312</v>
      </c>
    </row>
    <row r="16" spans="2:14" ht="18.75" customHeight="1" x14ac:dyDescent="0.25">
      <c r="B16" s="47" t="s">
        <v>41</v>
      </c>
      <c r="C16" s="48">
        <f>Matrix!AU245</f>
        <v>15.9</v>
      </c>
      <c r="D16" s="49">
        <f>Matrix!AU246</f>
        <v>15.5</v>
      </c>
      <c r="E16" s="49">
        <f>Matrix!AU247</f>
        <v>16</v>
      </c>
      <c r="F16" s="51" t="s">
        <v>312</v>
      </c>
      <c r="G16" s="51" t="s">
        <v>312</v>
      </c>
      <c r="H16" s="51" t="s">
        <v>312</v>
      </c>
      <c r="I16" s="51" t="s">
        <v>312</v>
      </c>
      <c r="J16" s="51" t="s">
        <v>312</v>
      </c>
      <c r="K16" s="51" t="s">
        <v>312</v>
      </c>
      <c r="L16" s="51" t="s">
        <v>312</v>
      </c>
      <c r="M16" s="51" t="s">
        <v>312</v>
      </c>
      <c r="N16" s="52" t="s">
        <v>312</v>
      </c>
    </row>
    <row r="17" spans="2:15" ht="18.75" customHeight="1" x14ac:dyDescent="0.25">
      <c r="B17" s="47" t="s">
        <v>42</v>
      </c>
      <c r="C17" s="53" t="s">
        <v>312</v>
      </c>
      <c r="D17" s="51" t="s">
        <v>312</v>
      </c>
      <c r="E17" s="51" t="s">
        <v>312</v>
      </c>
      <c r="F17" s="51" t="s">
        <v>312</v>
      </c>
      <c r="G17" s="51" t="s">
        <v>312</v>
      </c>
      <c r="H17" s="49">
        <f>Matrix!AU298</f>
        <v>48.1</v>
      </c>
      <c r="I17" s="49">
        <f>Matrix!AU299</f>
        <v>49.9</v>
      </c>
      <c r="J17" s="49">
        <f>Matrix!AU300</f>
        <v>52.9</v>
      </c>
      <c r="K17" s="49" t="str">
        <f>Matrix!AU301</f>
        <v>No Rec</v>
      </c>
      <c r="L17" s="51" t="s">
        <v>312</v>
      </c>
      <c r="M17" s="51" t="s">
        <v>312</v>
      </c>
      <c r="N17" s="52" t="s">
        <v>312</v>
      </c>
    </row>
    <row r="18" spans="2:15" ht="18.75" customHeight="1" x14ac:dyDescent="0.25">
      <c r="B18" s="47" t="s">
        <v>43</v>
      </c>
      <c r="C18" s="48">
        <f>Matrix!AU317</f>
        <v>59.7</v>
      </c>
      <c r="D18" s="49">
        <f>Matrix!AU318</f>
        <v>59.5</v>
      </c>
      <c r="E18" s="49">
        <f>Matrix!AU319</f>
        <v>59.4</v>
      </c>
      <c r="F18" s="49">
        <f>Matrix!AU320</f>
        <v>63.1</v>
      </c>
      <c r="G18" s="49">
        <f>Matrix!AU321</f>
        <v>67.599999999999994</v>
      </c>
      <c r="H18" s="51" t="s">
        <v>312</v>
      </c>
      <c r="I18" s="51" t="s">
        <v>312</v>
      </c>
      <c r="J18" s="51" t="s">
        <v>312</v>
      </c>
      <c r="K18" s="51" t="s">
        <v>312</v>
      </c>
      <c r="L18" s="51" t="s">
        <v>312</v>
      </c>
      <c r="M18" s="51" t="s">
        <v>312</v>
      </c>
      <c r="N18" s="52" t="s">
        <v>312</v>
      </c>
    </row>
    <row r="19" spans="2:15" ht="18.75" customHeight="1" x14ac:dyDescent="0.25">
      <c r="B19" s="47" t="s">
        <v>46</v>
      </c>
      <c r="C19" s="41">
        <f>Matrix!AU461</f>
        <v>1.83</v>
      </c>
      <c r="D19" s="42">
        <f>Matrix!AU462</f>
        <v>1.71</v>
      </c>
      <c r="E19" s="42">
        <f>Matrix!AU463</f>
        <v>1.8</v>
      </c>
      <c r="F19" s="42">
        <f>Matrix!AU464</f>
        <v>1.6</v>
      </c>
      <c r="G19" s="42">
        <f>Matrix!AU465</f>
        <v>1.56</v>
      </c>
      <c r="H19" s="42">
        <f>Matrix!AU466</f>
        <v>1.5</v>
      </c>
      <c r="I19" s="42">
        <f>Matrix!AU467</f>
        <v>1.45</v>
      </c>
      <c r="J19" s="42">
        <f>Matrix!AU468</f>
        <v>1.35</v>
      </c>
      <c r="K19" s="42">
        <f>Matrix!AU469</f>
        <v>1.05</v>
      </c>
      <c r="L19" s="42">
        <f>Matrix!AU470</f>
        <v>0.9</v>
      </c>
      <c r="M19" s="42" t="str">
        <f>Matrix!AU471</f>
        <v>No Rec</v>
      </c>
      <c r="N19" s="43" t="str">
        <f>Matrix!AU472</f>
        <v>No Rec</v>
      </c>
    </row>
    <row r="20" spans="2:15" ht="18.75" customHeight="1" x14ac:dyDescent="0.25">
      <c r="B20" s="47" t="s">
        <v>45</v>
      </c>
      <c r="C20" s="41">
        <f>Matrix!AU437</f>
        <v>6.77</v>
      </c>
      <c r="D20" s="42">
        <f>Matrix!AU438</f>
        <v>6.36</v>
      </c>
      <c r="E20" s="42">
        <f>Matrix!AU439</f>
        <v>5.89</v>
      </c>
      <c r="F20" s="42">
        <f>Matrix!AU440</f>
        <v>5.6</v>
      </c>
      <c r="G20" s="42">
        <f>Matrix!AU441</f>
        <v>5.32</v>
      </c>
      <c r="H20" s="42">
        <f>Matrix!AU442</f>
        <v>4.8099999999999996</v>
      </c>
      <c r="I20" s="42">
        <f>Matrix!AU443</f>
        <v>4.45</v>
      </c>
      <c r="J20" s="42">
        <f>Matrix!AU444</f>
        <v>4.12</v>
      </c>
      <c r="K20" s="42">
        <f>Matrix!AU445</f>
        <v>3.63</v>
      </c>
      <c r="L20" s="42" t="str">
        <f>Matrix!AU446</f>
        <v>No Rec</v>
      </c>
      <c r="M20" s="42" t="str">
        <f>Matrix!AU447</f>
        <v>No Rec</v>
      </c>
      <c r="N20" s="43" t="str">
        <f>Matrix!AU448</f>
        <v>No Rec</v>
      </c>
    </row>
    <row r="21" spans="2:15" ht="18.75" customHeight="1" x14ac:dyDescent="0.25">
      <c r="B21" s="47" t="s">
        <v>48</v>
      </c>
      <c r="C21" s="41">
        <f>Matrix!AU509</f>
        <v>4.1500000000000004</v>
      </c>
      <c r="D21" s="42">
        <f>Matrix!AU510</f>
        <v>4.2</v>
      </c>
      <c r="E21" s="42">
        <f>Matrix!AU511</f>
        <v>3.4</v>
      </c>
      <c r="F21" s="42">
        <f>Matrix!AU512</f>
        <v>3.5</v>
      </c>
      <c r="G21" s="42">
        <f>Matrix!AU513</f>
        <v>3.3</v>
      </c>
      <c r="H21" s="42">
        <f>Matrix!AU514</f>
        <v>3.3</v>
      </c>
      <c r="I21" s="42">
        <f>Matrix!AU515</f>
        <v>2.8</v>
      </c>
      <c r="J21" s="42">
        <f>Matrix!AU516</f>
        <v>2.2000000000000002</v>
      </c>
      <c r="K21" s="42">
        <f>Matrix!AU517</f>
        <v>2.2000000000000002</v>
      </c>
      <c r="L21" s="42">
        <f>Matrix!AU518</f>
        <v>1.7</v>
      </c>
      <c r="M21" s="42">
        <f>Matrix!AU519</f>
        <v>1.2</v>
      </c>
      <c r="N21" s="43" t="str">
        <f>Matrix!AU520</f>
        <v>No Rec</v>
      </c>
    </row>
    <row r="22" spans="2:15" ht="18.75" customHeight="1" x14ac:dyDescent="0.25">
      <c r="B22" s="47" t="s">
        <v>47</v>
      </c>
      <c r="C22" s="41">
        <f>Matrix!AU485</f>
        <v>14.79</v>
      </c>
      <c r="D22" s="42">
        <f>Matrix!AU486</f>
        <v>12.86</v>
      </c>
      <c r="E22" s="42">
        <f>Matrix!AU487</f>
        <v>12.66</v>
      </c>
      <c r="F22" s="42">
        <f>Matrix!AU488</f>
        <v>12.09</v>
      </c>
      <c r="G22" s="42">
        <f>Matrix!AU489</f>
        <v>11.5</v>
      </c>
      <c r="H22" s="42">
        <f>Matrix!AU490</f>
        <v>10.24</v>
      </c>
      <c r="I22" s="42">
        <f>Matrix!AU491</f>
        <v>10.02</v>
      </c>
      <c r="J22" s="42">
        <f>Matrix!AU492</f>
        <v>8.64</v>
      </c>
      <c r="K22" s="42">
        <f>Matrix!AU493</f>
        <v>7.7</v>
      </c>
      <c r="L22" s="42" t="str">
        <f>Matrix!AU494</f>
        <v>No Rec</v>
      </c>
      <c r="M22" s="42" t="str">
        <f>Matrix!AU495</f>
        <v>No Rec</v>
      </c>
      <c r="N22" s="43" t="str">
        <f>Matrix!AU496</f>
        <v>No Rec</v>
      </c>
    </row>
    <row r="23" spans="2:15" ht="18.75" customHeight="1" x14ac:dyDescent="0.25">
      <c r="B23" s="47" t="s">
        <v>284</v>
      </c>
      <c r="C23" s="41">
        <f>Matrix!AU533</f>
        <v>35.61</v>
      </c>
      <c r="D23" s="42">
        <f>Matrix!AU534</f>
        <v>41.26</v>
      </c>
      <c r="E23" s="42">
        <f>Matrix!AU535</f>
        <v>42.26</v>
      </c>
      <c r="F23" s="42">
        <f>Matrix!AU536</f>
        <v>49.26</v>
      </c>
      <c r="G23" s="42">
        <f>Matrix!AU537</f>
        <v>38.56</v>
      </c>
      <c r="H23" s="42">
        <f>Matrix!AU538</f>
        <v>39.479999999999997</v>
      </c>
      <c r="I23" s="42">
        <f>Matrix!AU539</f>
        <v>43.15</v>
      </c>
      <c r="J23" s="42">
        <f>Matrix!AU540</f>
        <v>33.450000000000003</v>
      </c>
      <c r="K23" s="42">
        <f>Matrix!AU541</f>
        <v>30.21</v>
      </c>
      <c r="L23" s="42">
        <f>Matrix!AU542</f>
        <v>21.42</v>
      </c>
      <c r="M23" s="42">
        <f>Matrix!AU543</f>
        <v>13.11</v>
      </c>
      <c r="N23" s="43">
        <f>Matrix!AU544</f>
        <v>12.76</v>
      </c>
    </row>
    <row r="24" spans="2:15" ht="18.75" customHeight="1" x14ac:dyDescent="0.25">
      <c r="B24" s="47" t="s">
        <v>285</v>
      </c>
      <c r="C24" s="41">
        <f>Matrix!AU557</f>
        <v>57.1</v>
      </c>
      <c r="D24" s="42">
        <f>Matrix!AU558</f>
        <v>57.84</v>
      </c>
      <c r="E24" s="42">
        <f>Matrix!AU559</f>
        <v>54.18</v>
      </c>
      <c r="F24" s="42">
        <f>Matrix!AU560</f>
        <v>58.7</v>
      </c>
      <c r="G24" s="42">
        <f>Matrix!AU561</f>
        <v>47.13</v>
      </c>
      <c r="H24" s="42">
        <f>Matrix!AU562</f>
        <v>45.93</v>
      </c>
      <c r="I24" s="42">
        <f>Matrix!AU563</f>
        <v>41.93</v>
      </c>
      <c r="J24" s="42">
        <f>Matrix!AU564</f>
        <v>45.37</v>
      </c>
      <c r="K24" s="42">
        <f>Matrix!AU565</f>
        <v>40.229999999999997</v>
      </c>
      <c r="L24" s="42">
        <f>Matrix!AU566</f>
        <v>28.49</v>
      </c>
      <c r="M24" s="42" t="str">
        <f>Matrix!AU567</f>
        <v>No Rec</v>
      </c>
      <c r="N24" s="43" t="str">
        <f>Matrix!AU568</f>
        <v>No Rec</v>
      </c>
    </row>
    <row r="25" spans="2:15" ht="18.75" customHeight="1" x14ac:dyDescent="0.25">
      <c r="B25" s="47" t="s">
        <v>286</v>
      </c>
      <c r="C25" s="41">
        <f>Matrix!AU581</f>
        <v>40.840000000000003</v>
      </c>
      <c r="D25" s="42">
        <f>Matrix!AU582</f>
        <v>55.92</v>
      </c>
      <c r="E25" s="42">
        <f>Matrix!AU583</f>
        <v>47.04</v>
      </c>
      <c r="F25" s="42">
        <f>Matrix!AU584</f>
        <v>41.8</v>
      </c>
      <c r="G25" s="42">
        <f>Matrix!AU585</f>
        <v>40.369999999999997</v>
      </c>
      <c r="H25" s="42">
        <f>Matrix!AU586</f>
        <v>42.26</v>
      </c>
      <c r="I25" s="42">
        <f>Matrix!AU587</f>
        <v>35.36</v>
      </c>
      <c r="J25" s="42">
        <f>Matrix!AU588</f>
        <v>29.98</v>
      </c>
      <c r="K25" s="42">
        <f>Matrix!AU589</f>
        <v>24</v>
      </c>
      <c r="L25" s="42">
        <f>Matrix!AU590</f>
        <v>15.88</v>
      </c>
      <c r="M25" s="42">
        <f>Matrix!AU591</f>
        <v>13.58</v>
      </c>
      <c r="N25" s="43">
        <f>Matrix!AU592</f>
        <v>13.15</v>
      </c>
    </row>
    <row r="26" spans="2:15" ht="18.75" customHeight="1" thickBot="1" x14ac:dyDescent="0.3">
      <c r="B26" s="54" t="s">
        <v>287</v>
      </c>
      <c r="C26" s="55">
        <f>Matrix!AU605</f>
        <v>13.07</v>
      </c>
      <c r="D26" s="56">
        <f>Matrix!AU606</f>
        <v>16.18</v>
      </c>
      <c r="E26" s="56">
        <f>Matrix!AU607</f>
        <v>14.83</v>
      </c>
      <c r="F26" s="56">
        <f>Matrix!AU608</f>
        <v>14.21</v>
      </c>
      <c r="G26" s="56">
        <f>Matrix!AU609</f>
        <v>12.07</v>
      </c>
      <c r="H26" s="56">
        <f>Matrix!AU610</f>
        <v>11.58</v>
      </c>
      <c r="I26" s="56">
        <f>Matrix!AU611</f>
        <v>11.85</v>
      </c>
      <c r="J26" s="56">
        <f>Matrix!AU612</f>
        <v>11.03</v>
      </c>
      <c r="K26" s="56">
        <f>Matrix!AU613</f>
        <v>9.8000000000000007</v>
      </c>
      <c r="L26" s="56">
        <f>Matrix!AU614</f>
        <v>8.57</v>
      </c>
      <c r="M26" s="56">
        <f>Matrix!AU615</f>
        <v>4.3499999999999996</v>
      </c>
      <c r="N26" s="57">
        <f>Matrix!AU616</f>
        <v>5.2</v>
      </c>
    </row>
    <row r="27" spans="2:15" ht="18.75" customHeight="1" thickBot="1" x14ac:dyDescent="0.25"/>
    <row r="28" spans="2:15" ht="18.75" customHeight="1" thickBot="1" x14ac:dyDescent="0.3">
      <c r="B28" s="183" t="str">
        <f>"EMAC Outdoor Track &amp; Field Championships - Women (as at 20/02/2019)"</f>
        <v>EMAC Outdoor Track &amp; Field Championships - Women (as at 20/02/2019)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</row>
    <row r="29" spans="2:15" ht="7.5" customHeight="1" thickBot="1" x14ac:dyDescent="0.25">
      <c r="B29" s="34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 ht="18.75" customHeight="1" thickBot="1" x14ac:dyDescent="0.3">
      <c r="B30" s="34"/>
      <c r="C30" s="35" t="s">
        <v>300</v>
      </c>
      <c r="D30" s="36" t="s">
        <v>301</v>
      </c>
      <c r="E30" s="36" t="s">
        <v>302</v>
      </c>
      <c r="F30" s="36" t="s">
        <v>303</v>
      </c>
      <c r="G30" s="36" t="s">
        <v>304</v>
      </c>
      <c r="H30" s="36" t="s">
        <v>305</v>
      </c>
      <c r="I30" s="36" t="s">
        <v>306</v>
      </c>
      <c r="J30" s="36" t="s">
        <v>307</v>
      </c>
      <c r="K30" s="36" t="s">
        <v>308</v>
      </c>
      <c r="L30" s="36" t="s">
        <v>309</v>
      </c>
      <c r="M30" s="36" t="s">
        <v>310</v>
      </c>
      <c r="N30" s="37" t="s">
        <v>311</v>
      </c>
    </row>
    <row r="31" spans="2:15" ht="18.75" customHeight="1" x14ac:dyDescent="0.25">
      <c r="B31" s="38" t="s">
        <v>33</v>
      </c>
      <c r="C31" s="60">
        <f>Matrix!AU17</f>
        <v>13.3</v>
      </c>
      <c r="D31" s="61">
        <f>Matrix!AU18</f>
        <v>13.2</v>
      </c>
      <c r="E31" s="61">
        <f>Matrix!AU19</f>
        <v>13.4</v>
      </c>
      <c r="F31" s="61">
        <f>Matrix!AU20</f>
        <v>13.5</v>
      </c>
      <c r="G31" s="61">
        <f>Matrix!AU21</f>
        <v>13.8</v>
      </c>
      <c r="H31" s="61">
        <f>Matrix!AU22</f>
        <v>15.6</v>
      </c>
      <c r="I31" s="61">
        <f>Matrix!AU23</f>
        <v>15.7</v>
      </c>
      <c r="J31" s="61">
        <f>Matrix!AU24</f>
        <v>17</v>
      </c>
      <c r="K31" s="61" t="str">
        <f>Matrix!AU25</f>
        <v>No Rec</v>
      </c>
      <c r="L31" s="61" t="str">
        <f>Matrix!AU26</f>
        <v>No Rec</v>
      </c>
      <c r="M31" s="61" t="str">
        <f>Matrix!AU27</f>
        <v>No Rec</v>
      </c>
      <c r="N31" s="62" t="str">
        <f>Matrix!AU28</f>
        <v>No Rec</v>
      </c>
    </row>
    <row r="32" spans="2:15" ht="18.75" customHeight="1" x14ac:dyDescent="0.25">
      <c r="B32" s="40" t="s">
        <v>34</v>
      </c>
      <c r="C32" s="48">
        <f>Matrix!AU41</f>
        <v>26.9</v>
      </c>
      <c r="D32" s="49">
        <f>Matrix!AU42</f>
        <v>27.2</v>
      </c>
      <c r="E32" s="49">
        <f>Matrix!AU43</f>
        <v>27.5</v>
      </c>
      <c r="F32" s="49">
        <f>Matrix!AU44</f>
        <v>28.1</v>
      </c>
      <c r="G32" s="49">
        <f>Matrix!AU45</f>
        <v>29.6</v>
      </c>
      <c r="H32" s="49">
        <f>Matrix!AU46</f>
        <v>32.200000000000003</v>
      </c>
      <c r="I32" s="49">
        <f>Matrix!AU47</f>
        <v>31.8</v>
      </c>
      <c r="J32" s="49">
        <f>Matrix!AU48</f>
        <v>36.5</v>
      </c>
      <c r="K32" s="49">
        <f>Matrix!AU49</f>
        <v>45.5</v>
      </c>
      <c r="L32" s="49" t="str">
        <f>Matrix!AU50</f>
        <v>No Rec</v>
      </c>
      <c r="M32" s="49" t="str">
        <f>Matrix!AU51</f>
        <v>No Rec</v>
      </c>
      <c r="N32" s="50" t="str">
        <f>Matrix!AU52</f>
        <v>No Rec</v>
      </c>
    </row>
    <row r="33" spans="2:14" ht="18.75" customHeight="1" x14ac:dyDescent="0.25">
      <c r="B33" s="40" t="s">
        <v>35</v>
      </c>
      <c r="C33" s="48">
        <f>Matrix!AU65</f>
        <v>60.3</v>
      </c>
      <c r="D33" s="49">
        <f>Matrix!AU66</f>
        <v>61.9</v>
      </c>
      <c r="E33" s="49">
        <f>Matrix!AU67</f>
        <v>66.099999999999994</v>
      </c>
      <c r="F33" s="49">
        <f>Matrix!AU68</f>
        <v>69.3</v>
      </c>
      <c r="G33" s="42">
        <f>Matrix!AU69</f>
        <v>69.569999999999993</v>
      </c>
      <c r="H33" s="49">
        <f>Matrix!AU70</f>
        <v>74.900000000000006</v>
      </c>
      <c r="I33" s="49">
        <f>Matrix!AU71</f>
        <v>82.1</v>
      </c>
      <c r="J33" s="49">
        <f>Matrix!AU72</f>
        <v>84.4</v>
      </c>
      <c r="K33" s="49">
        <f>Matrix!AU73</f>
        <v>101.4</v>
      </c>
      <c r="L33" s="49" t="str">
        <f>Matrix!AU74</f>
        <v>No Rec</v>
      </c>
      <c r="M33" s="49" t="str">
        <f>Matrix!AU75</f>
        <v>No Rec</v>
      </c>
      <c r="N33" s="50" t="str">
        <f>Matrix!AU76</f>
        <v>No Rec</v>
      </c>
    </row>
    <row r="34" spans="2:14" ht="18.75" customHeight="1" x14ac:dyDescent="0.25">
      <c r="B34" s="40" t="s">
        <v>36</v>
      </c>
      <c r="C34" s="44">
        <f>Matrix!AU89</f>
        <v>1.5706018518518519E-3</v>
      </c>
      <c r="D34" s="45">
        <f>Matrix!AU90</f>
        <v>1.7696759259259261E-3</v>
      </c>
      <c r="E34" s="45">
        <f>Matrix!AU91</f>
        <v>1.8032407407407407E-3</v>
      </c>
      <c r="F34" s="45">
        <f>Matrix!AU92</f>
        <v>1.7708333333333332E-3</v>
      </c>
      <c r="G34" s="45">
        <f>Matrix!AU93</f>
        <v>1.9386574074074072E-3</v>
      </c>
      <c r="H34" s="45">
        <f>Matrix!AU94</f>
        <v>2.0266203703703705E-3</v>
      </c>
      <c r="I34" s="45">
        <f>Matrix!AU95</f>
        <v>2.3344907407407407E-3</v>
      </c>
      <c r="J34" s="45">
        <f>Matrix!AU96</f>
        <v>2.4745370370370372E-3</v>
      </c>
      <c r="K34" s="45">
        <f>Matrix!AU97</f>
        <v>2.5578703703703705E-3</v>
      </c>
      <c r="L34" s="45" t="str">
        <f>Matrix!AU98</f>
        <v>No Rec</v>
      </c>
      <c r="M34" s="45" t="str">
        <f>Matrix!AU99</f>
        <v>No Rec</v>
      </c>
      <c r="N34" s="46" t="str">
        <f>Matrix!AU100</f>
        <v>No Rec</v>
      </c>
    </row>
    <row r="35" spans="2:14" ht="18.75" customHeight="1" x14ac:dyDescent="0.25">
      <c r="B35" s="40" t="s">
        <v>37</v>
      </c>
      <c r="C35" s="44">
        <f>Matrix!AU113</f>
        <v>3.3599537037037035E-3</v>
      </c>
      <c r="D35" s="45">
        <f>Matrix!AU114</f>
        <v>3.5474537037037037E-3</v>
      </c>
      <c r="E35" s="45">
        <f>Matrix!AU115</f>
        <v>3.5324074074074077E-3</v>
      </c>
      <c r="F35" s="45">
        <f>Matrix!AU116</f>
        <v>3.8043981481481483E-3</v>
      </c>
      <c r="G35" s="45">
        <f>Matrix!AU117</f>
        <v>4.0729166666666665E-3</v>
      </c>
      <c r="H35" s="45">
        <f>Matrix!AU118</f>
        <v>4.0567129629629625E-3</v>
      </c>
      <c r="I35" s="64">
        <f>Matrix!AU119</f>
        <v>4.4106481481481488E-3</v>
      </c>
      <c r="J35" s="45">
        <f>Matrix!AU120</f>
        <v>5.3969907407407404E-3</v>
      </c>
      <c r="K35" s="45">
        <f>Matrix!AU121</f>
        <v>5.4247685185185189E-3</v>
      </c>
      <c r="L35" s="64">
        <f>Matrix!AU122</f>
        <v>6.0744212962962965E-3</v>
      </c>
      <c r="M35" s="45" t="str">
        <f>Matrix!AU123</f>
        <v>No Rec</v>
      </c>
      <c r="N35" s="46" t="str">
        <f>Matrix!AU124</f>
        <v>No Rec</v>
      </c>
    </row>
    <row r="36" spans="2:14" ht="18.75" customHeight="1" x14ac:dyDescent="0.25">
      <c r="B36" s="40" t="s">
        <v>65</v>
      </c>
      <c r="C36" s="44">
        <f>Matrix!AU137</f>
        <v>7.5520833333333334E-3</v>
      </c>
      <c r="D36" s="45">
        <f>Matrix!AU138</f>
        <v>7.3530092592592597E-3</v>
      </c>
      <c r="E36" s="45">
        <f>Matrix!AU139</f>
        <v>8.0717592592592594E-3</v>
      </c>
      <c r="F36" s="45">
        <f>Matrix!AU140</f>
        <v>8.0729166666666675E-3</v>
      </c>
      <c r="G36" s="45">
        <f>Matrix!AU141</f>
        <v>8.3483796296296292E-3</v>
      </c>
      <c r="H36" s="45">
        <f>Matrix!AU142</f>
        <v>8.9872685185185177E-3</v>
      </c>
      <c r="I36" s="45" t="str">
        <f>Matrix!AU143</f>
        <v>No Rec</v>
      </c>
      <c r="J36" s="45" t="str">
        <f>Matrix!AU144</f>
        <v>No Rec</v>
      </c>
      <c r="K36" s="45">
        <f>Matrix!AU145</f>
        <v>1.0961805555555556E-2</v>
      </c>
      <c r="L36" s="45" t="str">
        <f>Matrix!AU146</f>
        <v>No Rec</v>
      </c>
      <c r="M36" s="45" t="str">
        <f>Matrix!AU147</f>
        <v>No Rec</v>
      </c>
      <c r="N36" s="46" t="str">
        <f>Matrix!AU148</f>
        <v>No Rec</v>
      </c>
    </row>
    <row r="37" spans="2:14" ht="18.75" customHeight="1" x14ac:dyDescent="0.25">
      <c r="B37" s="40" t="s">
        <v>282</v>
      </c>
      <c r="C37" s="44">
        <f>Matrix!AU161</f>
        <v>1.2997685185185183E-2</v>
      </c>
      <c r="D37" s="64">
        <f>Matrix!AU162</f>
        <v>1.2471296296296295E-2</v>
      </c>
      <c r="E37" s="45">
        <f>Matrix!AU163</f>
        <v>1.2832175925925926E-2</v>
      </c>
      <c r="F37" s="64">
        <f>Matrix!AU164</f>
        <v>1.3679398148148149E-2</v>
      </c>
      <c r="G37" s="64">
        <f>Matrix!AU165</f>
        <v>1.4546296296296295E-2</v>
      </c>
      <c r="H37" s="64">
        <f>Matrix!AU166</f>
        <v>1.4568749999999998E-2</v>
      </c>
      <c r="I37" s="45">
        <f>Matrix!AU167</f>
        <v>1.7895833333333333E-2</v>
      </c>
      <c r="J37" s="45" t="str">
        <f>Matrix!AU168</f>
        <v>No Rec</v>
      </c>
      <c r="K37" s="45" t="str">
        <f>Matrix!AU169</f>
        <v>No Rec</v>
      </c>
      <c r="L37" s="45" t="str">
        <f>Matrix!AU170</f>
        <v>No Rec</v>
      </c>
      <c r="M37" s="45" t="str">
        <f>Matrix!AU171</f>
        <v>No Rec</v>
      </c>
      <c r="N37" s="46" t="str">
        <f>Matrix!AU172</f>
        <v>No Rec</v>
      </c>
    </row>
    <row r="38" spans="2:14" ht="18.75" customHeight="1" x14ac:dyDescent="0.25">
      <c r="B38" s="40" t="s">
        <v>283</v>
      </c>
      <c r="C38" s="63">
        <f>Matrix!AU185</f>
        <v>2.7692361111111116E-2</v>
      </c>
      <c r="D38" s="45">
        <f>Matrix!AU186</f>
        <v>2.9652777777777778E-2</v>
      </c>
      <c r="E38" s="64">
        <f>Matrix!AU187</f>
        <v>2.6160185185185189E-2</v>
      </c>
      <c r="F38" s="64">
        <f>Matrix!AU188</f>
        <v>3.2160185185185187E-2</v>
      </c>
      <c r="G38" s="45" t="str">
        <f>Matrix!AU189</f>
        <v>No Rec</v>
      </c>
      <c r="H38" s="64">
        <f>Matrix!AU190</f>
        <v>2.9419560185185187E-2</v>
      </c>
      <c r="I38" s="45" t="str">
        <f>Matrix!AU191</f>
        <v>No Rec</v>
      </c>
      <c r="J38" s="45" t="str">
        <f>Matrix!AU192</f>
        <v>No Rec</v>
      </c>
      <c r="K38" s="45" t="str">
        <f>Matrix!AU193</f>
        <v>No Rec</v>
      </c>
      <c r="L38" s="45" t="str">
        <f>Matrix!AU194</f>
        <v>No Rec</v>
      </c>
      <c r="M38" s="45" t="str">
        <f>Matrix!AU195</f>
        <v>No Rec</v>
      </c>
      <c r="N38" s="46" t="str">
        <f>Matrix!AU196</f>
        <v>No Rec</v>
      </c>
    </row>
    <row r="39" spans="2:14" ht="18.75" customHeight="1" x14ac:dyDescent="0.25">
      <c r="B39" s="47" t="s">
        <v>313</v>
      </c>
      <c r="C39" s="44" t="str">
        <f>Matrix!AU401</f>
        <v>No Rec</v>
      </c>
      <c r="D39" s="45" t="str">
        <f>Matrix!AU402</f>
        <v>No Rec</v>
      </c>
      <c r="E39" s="45">
        <f>Matrix!AU403</f>
        <v>7.5821759259259262E-3</v>
      </c>
      <c r="F39" s="64">
        <f>Matrix!AU404</f>
        <v>8.0303240740740734E-3</v>
      </c>
      <c r="G39" s="45">
        <f>Matrix!AU405</f>
        <v>8.0185185185185186E-3</v>
      </c>
      <c r="H39" s="45" t="str">
        <f>Matrix!AU406</f>
        <v>No Rec</v>
      </c>
      <c r="I39" s="45" t="str">
        <f>Matrix!AU407</f>
        <v>No Rec</v>
      </c>
      <c r="J39" s="45" t="str">
        <f>Matrix!AU408</f>
        <v>No Rec</v>
      </c>
      <c r="K39" s="45" t="str">
        <f>Matrix!AU409</f>
        <v>No Rec</v>
      </c>
      <c r="L39" s="45" t="str">
        <f>Matrix!AU410</f>
        <v>No Rec</v>
      </c>
      <c r="M39" s="45" t="str">
        <f>Matrix!AU411</f>
        <v>No Rec</v>
      </c>
      <c r="N39" s="46" t="str">
        <f>Matrix!AU412</f>
        <v>No Rec</v>
      </c>
    </row>
    <row r="40" spans="2:14" ht="18.75" customHeight="1" x14ac:dyDescent="0.25">
      <c r="B40" s="47" t="s">
        <v>40</v>
      </c>
      <c r="C40" s="48" t="s">
        <v>312</v>
      </c>
      <c r="D40" s="49">
        <f>Matrix!AU210</f>
        <v>12.6</v>
      </c>
      <c r="E40" s="49">
        <f>Matrix!AU211</f>
        <v>13</v>
      </c>
      <c r="F40" s="49">
        <f>Matrix!AU212</f>
        <v>13.8</v>
      </c>
      <c r="G40" s="42">
        <f>Matrix!AU213</f>
        <v>15.13</v>
      </c>
      <c r="H40" s="49">
        <f>Matrix!AU214</f>
        <v>17.100000000000001</v>
      </c>
      <c r="I40" s="49">
        <f>Matrix!AU215</f>
        <v>21.4</v>
      </c>
      <c r="J40" s="49">
        <f>Matrix!AU216</f>
        <v>19.8</v>
      </c>
      <c r="K40" s="49">
        <f>Matrix!AU217</f>
        <v>21.6</v>
      </c>
      <c r="L40" s="49" t="str">
        <f>Matrix!AU218</f>
        <v>No Rec</v>
      </c>
      <c r="M40" s="49" t="str">
        <f>Matrix!AU219</f>
        <v>No Rec</v>
      </c>
      <c r="N40" s="50" t="str">
        <f>Matrix!AU220</f>
        <v>No Rec</v>
      </c>
    </row>
    <row r="41" spans="2:14" ht="18.75" customHeight="1" x14ac:dyDescent="0.25">
      <c r="B41" s="47" t="s">
        <v>23</v>
      </c>
      <c r="C41" s="48">
        <f>Matrix!AU233</f>
        <v>15.3</v>
      </c>
      <c r="D41" s="49" t="s">
        <v>312</v>
      </c>
      <c r="E41" s="49" t="s">
        <v>312</v>
      </c>
      <c r="F41" s="49" t="s">
        <v>312</v>
      </c>
      <c r="G41" s="49" t="s">
        <v>312</v>
      </c>
      <c r="H41" s="49" t="s">
        <v>312</v>
      </c>
      <c r="I41" s="49" t="s">
        <v>312</v>
      </c>
      <c r="J41" s="49" t="s">
        <v>312</v>
      </c>
      <c r="K41" s="49" t="s">
        <v>312</v>
      </c>
      <c r="L41" s="49" t="s">
        <v>312</v>
      </c>
      <c r="M41" s="49" t="s">
        <v>312</v>
      </c>
      <c r="N41" s="50" t="s">
        <v>312</v>
      </c>
    </row>
    <row r="42" spans="2:14" ht="18.75" customHeight="1" x14ac:dyDescent="0.25">
      <c r="B42" s="47" t="s">
        <v>41</v>
      </c>
      <c r="C42" s="48" t="s">
        <v>312</v>
      </c>
      <c r="D42" s="49" t="s">
        <v>312</v>
      </c>
      <c r="E42" s="49" t="s">
        <v>312</v>
      </c>
      <c r="F42" s="49" t="s">
        <v>312</v>
      </c>
      <c r="G42" s="49" t="s">
        <v>312</v>
      </c>
      <c r="H42" s="49" t="s">
        <v>312</v>
      </c>
      <c r="I42" s="49" t="s">
        <v>312</v>
      </c>
      <c r="J42" s="49" t="s">
        <v>312</v>
      </c>
      <c r="K42" s="49" t="s">
        <v>312</v>
      </c>
      <c r="L42" s="49" t="s">
        <v>312</v>
      </c>
      <c r="M42" s="49" t="s">
        <v>312</v>
      </c>
      <c r="N42" s="50" t="s">
        <v>312</v>
      </c>
    </row>
    <row r="43" spans="2:14" ht="18.75" customHeight="1" x14ac:dyDescent="0.25">
      <c r="B43" s="47" t="s">
        <v>42</v>
      </c>
      <c r="C43" s="48" t="s">
        <v>312</v>
      </c>
      <c r="D43" s="49" t="s">
        <v>312</v>
      </c>
      <c r="E43" s="49" t="s">
        <v>312</v>
      </c>
      <c r="F43" s="49">
        <f>Matrix!AU308</f>
        <v>54.8</v>
      </c>
      <c r="G43" s="49">
        <f>Matrix!AU309</f>
        <v>62.8</v>
      </c>
      <c r="H43" s="49">
        <f>Matrix!AU310</f>
        <v>59.8</v>
      </c>
      <c r="I43" s="49" t="str">
        <f>Matrix!AU311</f>
        <v>No Rec</v>
      </c>
      <c r="J43" s="49" t="s">
        <v>312</v>
      </c>
      <c r="K43" s="49" t="s">
        <v>312</v>
      </c>
      <c r="L43" s="49" t="s">
        <v>312</v>
      </c>
      <c r="M43" s="49" t="s">
        <v>312</v>
      </c>
      <c r="N43" s="50" t="s">
        <v>312</v>
      </c>
    </row>
    <row r="44" spans="2:14" ht="18.75" customHeight="1" x14ac:dyDescent="0.25">
      <c r="B44" s="47" t="s">
        <v>43</v>
      </c>
      <c r="C44" s="48">
        <f>Matrix!AU329</f>
        <v>68.2</v>
      </c>
      <c r="D44" s="49">
        <f>Matrix!AU330</f>
        <v>68.400000000000006</v>
      </c>
      <c r="E44" s="49">
        <f>Matrix!AU331</f>
        <v>70.5</v>
      </c>
      <c r="F44" s="49" t="s">
        <v>312</v>
      </c>
      <c r="G44" s="49" t="s">
        <v>312</v>
      </c>
      <c r="H44" s="49" t="s">
        <v>312</v>
      </c>
      <c r="I44" s="49" t="s">
        <v>312</v>
      </c>
      <c r="J44" s="49" t="s">
        <v>312</v>
      </c>
      <c r="K44" s="49" t="s">
        <v>312</v>
      </c>
      <c r="L44" s="49" t="s">
        <v>312</v>
      </c>
      <c r="M44" s="49" t="s">
        <v>312</v>
      </c>
      <c r="N44" s="50" t="s">
        <v>312</v>
      </c>
    </row>
    <row r="45" spans="2:14" ht="18.75" customHeight="1" x14ac:dyDescent="0.25">
      <c r="B45" s="47" t="s">
        <v>46</v>
      </c>
      <c r="C45" s="41">
        <f>Matrix!AU473</f>
        <v>1.5</v>
      </c>
      <c r="D45" s="42">
        <f>Matrix!AU474</f>
        <v>1.5</v>
      </c>
      <c r="E45" s="42">
        <f>Matrix!AU475</f>
        <v>1.4</v>
      </c>
      <c r="F45" s="42">
        <f>Matrix!AU476</f>
        <v>1.4</v>
      </c>
      <c r="G45" s="42">
        <f>Matrix!AU477</f>
        <v>1.43</v>
      </c>
      <c r="H45" s="42">
        <f>Matrix!AU478</f>
        <v>1.1000000000000001</v>
      </c>
      <c r="I45" s="42">
        <f>Matrix!AU479</f>
        <v>1.1499999999999999</v>
      </c>
      <c r="J45" s="42">
        <f>Matrix!AU480</f>
        <v>1.06</v>
      </c>
      <c r="K45" s="42">
        <f>Matrix!AU481</f>
        <v>1.0900000000000001</v>
      </c>
      <c r="L45" s="42" t="str">
        <f>Matrix!AU482</f>
        <v>No Rec</v>
      </c>
      <c r="M45" s="42" t="str">
        <f>Matrix!AU483</f>
        <v>No Rec</v>
      </c>
      <c r="N45" s="43" t="str">
        <f>Matrix!AU484</f>
        <v>No Rec</v>
      </c>
    </row>
    <row r="46" spans="2:14" ht="18.75" customHeight="1" x14ac:dyDescent="0.25">
      <c r="B46" s="47" t="s">
        <v>45</v>
      </c>
      <c r="C46" s="41">
        <f>Matrix!AU449</f>
        <v>5.0599999999999996</v>
      </c>
      <c r="D46" s="42">
        <f>Matrix!AU450</f>
        <v>4.97</v>
      </c>
      <c r="E46" s="42">
        <f>Matrix!AU451</f>
        <v>5.0599999999999996</v>
      </c>
      <c r="F46" s="42">
        <f>Matrix!AU452</f>
        <v>5</v>
      </c>
      <c r="G46" s="42">
        <f>Matrix!AU453</f>
        <v>4.82</v>
      </c>
      <c r="H46" s="42">
        <f>Matrix!AU454</f>
        <v>3.56</v>
      </c>
      <c r="I46" s="42">
        <f>Matrix!AU455</f>
        <v>3.77</v>
      </c>
      <c r="J46" s="42">
        <f>Matrix!AU456</f>
        <v>2.97</v>
      </c>
      <c r="K46" s="42">
        <f>Matrix!AU457</f>
        <v>2.72</v>
      </c>
      <c r="L46" s="42" t="str">
        <f>Matrix!AU458</f>
        <v>No Rec</v>
      </c>
      <c r="M46" s="42" t="str">
        <f>Matrix!AU459</f>
        <v>No Rec</v>
      </c>
      <c r="N46" s="43" t="str">
        <f>Matrix!AU460</f>
        <v>No Rec</v>
      </c>
    </row>
    <row r="47" spans="2:14" ht="18.75" customHeight="1" x14ac:dyDescent="0.25">
      <c r="B47" s="47" t="s">
        <v>48</v>
      </c>
      <c r="C47" s="41">
        <f>Matrix!AU521</f>
        <v>3.25</v>
      </c>
      <c r="D47" s="42">
        <f>Matrix!AU522</f>
        <v>2.2000000000000002</v>
      </c>
      <c r="E47" s="42">
        <f>Matrix!AU523</f>
        <v>2.5</v>
      </c>
      <c r="F47" s="42">
        <f>Matrix!AU524</f>
        <v>2.2000000000000002</v>
      </c>
      <c r="G47" s="42">
        <f>Matrix!AU525</f>
        <v>2.16</v>
      </c>
      <c r="H47" s="42">
        <f>Matrix!AU526</f>
        <v>2</v>
      </c>
      <c r="I47" s="42" t="str">
        <f>Matrix!AU527</f>
        <v>No Rec</v>
      </c>
      <c r="J47" s="42" t="str">
        <f>Matrix!AU528</f>
        <v>No Rec</v>
      </c>
      <c r="K47" s="42" t="str">
        <f>Matrix!AU529</f>
        <v>No Rec</v>
      </c>
      <c r="L47" s="42" t="str">
        <f>Matrix!AU530</f>
        <v>No Rec</v>
      </c>
      <c r="M47" s="42" t="str">
        <f>Matrix!AU531</f>
        <v>No Rec</v>
      </c>
      <c r="N47" s="43" t="str">
        <f>Matrix!AU532</f>
        <v>No Rec</v>
      </c>
    </row>
    <row r="48" spans="2:14" ht="18.75" customHeight="1" x14ac:dyDescent="0.25">
      <c r="B48" s="47" t="s">
        <v>47</v>
      </c>
      <c r="C48" s="41">
        <f>Matrix!AU497</f>
        <v>9.6</v>
      </c>
      <c r="D48" s="42">
        <f>Matrix!AU498</f>
        <v>10.02</v>
      </c>
      <c r="E48" s="42">
        <f>Matrix!AU499</f>
        <v>9.36</v>
      </c>
      <c r="F48" s="42">
        <f>Matrix!AU500</f>
        <v>9.58</v>
      </c>
      <c r="G48" s="42">
        <f>Matrix!AU501</f>
        <v>8.82</v>
      </c>
      <c r="H48" s="42">
        <f>Matrix!AU502</f>
        <v>8.19</v>
      </c>
      <c r="I48" s="42">
        <f>Matrix!AU503</f>
        <v>7.88</v>
      </c>
      <c r="J48" s="42">
        <f>Matrix!AU504</f>
        <v>6.82</v>
      </c>
      <c r="K48" s="42">
        <f>Matrix!AU505</f>
        <v>5.88</v>
      </c>
      <c r="L48" s="42" t="str">
        <f>Matrix!AU506</f>
        <v>No Rec</v>
      </c>
      <c r="M48" s="42" t="str">
        <f>Matrix!AU507</f>
        <v>No Rec</v>
      </c>
      <c r="N48" s="43" t="str">
        <f>Matrix!AU508</f>
        <v>No Rec</v>
      </c>
    </row>
    <row r="49" spans="2:14" ht="18.75" customHeight="1" x14ac:dyDescent="0.25">
      <c r="B49" s="47" t="s">
        <v>284</v>
      </c>
      <c r="C49" s="41">
        <f>Matrix!AU545</f>
        <v>48.3</v>
      </c>
      <c r="D49" s="42">
        <f>Matrix!AU546</f>
        <v>44.2</v>
      </c>
      <c r="E49" s="42">
        <f>Matrix!AU547</f>
        <v>33.07</v>
      </c>
      <c r="F49" s="42">
        <f>Matrix!AU548</f>
        <v>31.94</v>
      </c>
      <c r="G49" s="42">
        <f>Matrix!AU549</f>
        <v>33.57</v>
      </c>
      <c r="H49" s="42">
        <f>Matrix!AU550</f>
        <v>29.3</v>
      </c>
      <c r="I49" s="42">
        <f>Matrix!AU551</f>
        <v>21.28</v>
      </c>
      <c r="J49" s="42">
        <f>Matrix!AU552</f>
        <v>20.73</v>
      </c>
      <c r="K49" s="42">
        <f>Matrix!AU553</f>
        <v>17.440000000000001</v>
      </c>
      <c r="L49" s="42">
        <f>Matrix!AU554</f>
        <v>13.04</v>
      </c>
      <c r="M49" s="42" t="str">
        <f>Matrix!AU555</f>
        <v>No Rec</v>
      </c>
      <c r="N49" s="43" t="str">
        <f>Matrix!AU556</f>
        <v>No Rec</v>
      </c>
    </row>
    <row r="50" spans="2:14" ht="18.75" customHeight="1" x14ac:dyDescent="0.25">
      <c r="B50" s="47" t="s">
        <v>285</v>
      </c>
      <c r="C50" s="41">
        <f>Matrix!AU569</f>
        <v>50.84</v>
      </c>
      <c r="D50" s="42">
        <f>Matrix!AU570</f>
        <v>46.99</v>
      </c>
      <c r="E50" s="42">
        <f>Matrix!AU571</f>
        <v>44.57</v>
      </c>
      <c r="F50" s="42">
        <f>Matrix!AU572</f>
        <v>41.19</v>
      </c>
      <c r="G50" s="42">
        <f>Matrix!AU573</f>
        <v>38.19</v>
      </c>
      <c r="H50" s="42">
        <f>Matrix!AU574</f>
        <v>34.450000000000003</v>
      </c>
      <c r="I50" s="42">
        <f>Matrix!AU575</f>
        <v>27.56</v>
      </c>
      <c r="J50" s="42">
        <f>Matrix!AU576</f>
        <v>26.11</v>
      </c>
      <c r="K50" s="42">
        <f>Matrix!AU577</f>
        <v>29.94</v>
      </c>
      <c r="L50" s="42">
        <f>Matrix!AU578</f>
        <v>18.989999999999998</v>
      </c>
      <c r="M50" s="42" t="str">
        <f>Matrix!AU579</f>
        <v>No Rec</v>
      </c>
      <c r="N50" s="43" t="str">
        <f>Matrix!AU580</f>
        <v>No Rec</v>
      </c>
    </row>
    <row r="51" spans="2:14" ht="18.75" customHeight="1" x14ac:dyDescent="0.25">
      <c r="B51" s="47" t="s">
        <v>286</v>
      </c>
      <c r="C51" s="41">
        <f>Matrix!AU593</f>
        <v>35.69</v>
      </c>
      <c r="D51" s="42">
        <f>Matrix!AU594</f>
        <v>30.05</v>
      </c>
      <c r="E51" s="42">
        <f>Matrix!AU595</f>
        <v>28.6</v>
      </c>
      <c r="F51" s="42">
        <f>Matrix!AU596</f>
        <v>27.1</v>
      </c>
      <c r="G51" s="42">
        <f>Matrix!AU597</f>
        <v>24.64</v>
      </c>
      <c r="H51" s="42">
        <f>Matrix!AU598</f>
        <v>30.44</v>
      </c>
      <c r="I51" s="42">
        <f>Matrix!AU599</f>
        <v>30.46</v>
      </c>
      <c r="J51" s="42">
        <f>Matrix!AU600</f>
        <v>27.38</v>
      </c>
      <c r="K51" s="42">
        <f>Matrix!AU601</f>
        <v>22.84</v>
      </c>
      <c r="L51" s="42">
        <f>Matrix!AU602</f>
        <v>10.61</v>
      </c>
      <c r="M51" s="42" t="str">
        <f>Matrix!AU603</f>
        <v>No Rec</v>
      </c>
      <c r="N51" s="43" t="str">
        <f>Matrix!AU604</f>
        <v>No Rec</v>
      </c>
    </row>
    <row r="52" spans="2:14" ht="18.75" customHeight="1" thickBot="1" x14ac:dyDescent="0.3">
      <c r="B52" s="54" t="s">
        <v>287</v>
      </c>
      <c r="C52" s="55">
        <f>Matrix!AU617</f>
        <v>11.47</v>
      </c>
      <c r="D52" s="56">
        <f>Matrix!AU618</f>
        <v>11.28</v>
      </c>
      <c r="E52" s="56">
        <f>Matrix!AU619</f>
        <v>9.52</v>
      </c>
      <c r="F52" s="56">
        <f>Matrix!AU620</f>
        <v>10.35</v>
      </c>
      <c r="G52" s="56">
        <f>Matrix!AU621</f>
        <v>9.2799999999999994</v>
      </c>
      <c r="H52" s="56">
        <f>Matrix!AU622</f>
        <v>9.51</v>
      </c>
      <c r="I52" s="56">
        <f>Matrix!AU623</f>
        <v>8.9499999999999993</v>
      </c>
      <c r="J52" s="56">
        <f>Matrix!AU624</f>
        <v>8.7100000000000009</v>
      </c>
      <c r="K52" s="56">
        <f>Matrix!AU625</f>
        <v>8.11</v>
      </c>
      <c r="L52" s="56">
        <f>Matrix!AU626</f>
        <v>5.84</v>
      </c>
      <c r="M52" s="56" t="str">
        <f>Matrix!AU627</f>
        <v>No Rec</v>
      </c>
      <c r="N52" s="57" t="str">
        <f>Matrix!AU628</f>
        <v>No Rec</v>
      </c>
    </row>
  </sheetData>
  <mergeCells count="2">
    <mergeCell ref="B2:N2"/>
    <mergeCell ref="B28:N28"/>
  </mergeCells>
  <printOptions horizontalCentered="1"/>
  <pageMargins left="0.19685039370078741" right="0.19685039370078741" top="0" bottom="0" header="0.31496062992125984" footer="0.31496062992125984"/>
  <pageSetup paperSize="9" scale="7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544"/>
  <sheetViews>
    <sheetView topLeftCell="A329" zoomScaleNormal="100" zoomScaleSheetLayoutView="100" workbookViewId="0">
      <selection activeCell="F350" sqref="F350:G350"/>
    </sheetView>
  </sheetViews>
  <sheetFormatPr defaultColWidth="9" defaultRowHeight="12.75" x14ac:dyDescent="0.2"/>
  <cols>
    <col min="1" max="1" width="2.85546875" style="77" customWidth="1"/>
    <col min="2" max="2" width="8.7109375" style="91" customWidth="1"/>
    <col min="3" max="3" width="9.140625" style="82" bestFit="1" customWidth="1"/>
    <col min="4" max="4" width="11.85546875" style="77" customWidth="1"/>
    <col min="5" max="5" width="10.140625" style="82" customWidth="1"/>
    <col min="6" max="6" width="22.140625" style="83" bestFit="1" customWidth="1"/>
    <col min="7" max="7" width="28.7109375" style="83" bestFit="1" customWidth="1"/>
    <col min="8" max="8" width="9" style="77"/>
    <col min="9" max="9" width="11.7109375" style="65" bestFit="1" customWidth="1"/>
    <col min="10" max="10" width="15.7109375" style="66" customWidth="1"/>
    <col min="11" max="11" width="15.7109375" style="65" customWidth="1"/>
    <col min="12" max="12" width="30.5703125" style="65" bestFit="1" customWidth="1"/>
    <col min="13" max="16384" width="9" style="77"/>
  </cols>
  <sheetData>
    <row r="2" spans="2:12" x14ac:dyDescent="0.2">
      <c r="B2" s="207" t="s">
        <v>395</v>
      </c>
      <c r="C2" s="207"/>
      <c r="D2" s="207"/>
      <c r="E2" s="207"/>
      <c r="F2" s="207"/>
      <c r="G2" s="207"/>
    </row>
    <row r="3" spans="2:12" x14ac:dyDescent="0.2">
      <c r="B3" s="207" t="s">
        <v>396</v>
      </c>
      <c r="C3" s="207"/>
      <c r="D3" s="207"/>
      <c r="E3" s="207"/>
      <c r="F3" s="207"/>
      <c r="G3" s="207"/>
    </row>
    <row r="4" spans="2:12" x14ac:dyDescent="0.2">
      <c r="B4" s="207" t="s">
        <v>397</v>
      </c>
      <c r="C4" s="207"/>
      <c r="D4" s="207"/>
      <c r="E4" s="207"/>
      <c r="F4" s="207"/>
      <c r="G4" s="207"/>
    </row>
    <row r="5" spans="2:12" x14ac:dyDescent="0.2">
      <c r="B5" s="207" t="s">
        <v>398</v>
      </c>
      <c r="C5" s="207"/>
      <c r="D5" s="207"/>
      <c r="E5" s="207"/>
      <c r="F5" s="207"/>
      <c r="G5" s="207"/>
    </row>
    <row r="6" spans="2:12" x14ac:dyDescent="0.2">
      <c r="B6" s="207" t="s">
        <v>399</v>
      </c>
      <c r="C6" s="207"/>
      <c r="D6" s="207"/>
      <c r="E6" s="207"/>
      <c r="F6" s="207"/>
      <c r="G6" s="207"/>
    </row>
    <row r="7" spans="2:12" x14ac:dyDescent="0.2">
      <c r="B7" s="207" t="s">
        <v>400</v>
      </c>
      <c r="C7" s="207"/>
      <c r="D7" s="207"/>
      <c r="E7" s="207"/>
      <c r="F7" s="207"/>
      <c r="G7" s="207"/>
    </row>
    <row r="8" spans="2:12" ht="13.5" thickBot="1" x14ac:dyDescent="0.25">
      <c r="I8" s="92"/>
      <c r="J8" s="92"/>
      <c r="K8" s="92"/>
      <c r="L8" s="92"/>
    </row>
    <row r="9" spans="2:12" s="151" customFormat="1" ht="26.25" thickBot="1" x14ac:dyDescent="0.25">
      <c r="B9" s="101" t="s">
        <v>314</v>
      </c>
      <c r="C9" s="102" t="s">
        <v>315</v>
      </c>
      <c r="D9" s="181" t="str">
        <f>"CBP (as at 16-08-2018)"</f>
        <v>CBP (as at 16-08-2018)</v>
      </c>
      <c r="E9" s="102" t="s">
        <v>54</v>
      </c>
      <c r="F9" s="102" t="s">
        <v>316</v>
      </c>
      <c r="G9" s="152" t="s">
        <v>273</v>
      </c>
    </row>
    <row r="10" spans="2:12" x14ac:dyDescent="0.2">
      <c r="B10" s="186" t="s">
        <v>288</v>
      </c>
      <c r="C10" s="188" t="s">
        <v>33</v>
      </c>
      <c r="D10" s="188">
        <v>11.7</v>
      </c>
      <c r="E10" s="105">
        <v>2015</v>
      </c>
      <c r="F10" s="106" t="s">
        <v>328</v>
      </c>
      <c r="G10" s="107" t="s">
        <v>329</v>
      </c>
    </row>
    <row r="11" spans="2:12" x14ac:dyDescent="0.2">
      <c r="B11" s="187"/>
      <c r="C11" s="189"/>
      <c r="D11" s="189"/>
      <c r="E11" s="76">
        <v>2016</v>
      </c>
      <c r="F11" s="73" t="s">
        <v>330</v>
      </c>
      <c r="G11" s="109" t="s">
        <v>331</v>
      </c>
    </row>
    <row r="12" spans="2:12" x14ac:dyDescent="0.2">
      <c r="B12" s="108" t="s">
        <v>289</v>
      </c>
      <c r="C12" s="72" t="s">
        <v>33</v>
      </c>
      <c r="D12" s="72">
        <v>11.5</v>
      </c>
      <c r="E12" s="76">
        <v>1997</v>
      </c>
      <c r="F12" s="79" t="s">
        <v>156</v>
      </c>
      <c r="G12" s="110" t="s">
        <v>157</v>
      </c>
    </row>
    <row r="13" spans="2:12" x14ac:dyDescent="0.2">
      <c r="B13" s="108" t="s">
        <v>290</v>
      </c>
      <c r="C13" s="72" t="s">
        <v>33</v>
      </c>
      <c r="D13" s="80">
        <v>11.7</v>
      </c>
      <c r="E13" s="72">
        <v>1989</v>
      </c>
      <c r="F13" s="73" t="s">
        <v>133</v>
      </c>
      <c r="G13" s="109" t="s">
        <v>245</v>
      </c>
    </row>
    <row r="14" spans="2:12" x14ac:dyDescent="0.2">
      <c r="B14" s="108" t="s">
        <v>291</v>
      </c>
      <c r="C14" s="72" t="s">
        <v>33</v>
      </c>
      <c r="D14" s="80">
        <v>12</v>
      </c>
      <c r="E14" s="72">
        <v>2010</v>
      </c>
      <c r="F14" s="73" t="s">
        <v>165</v>
      </c>
      <c r="G14" s="109" t="s">
        <v>385</v>
      </c>
    </row>
    <row r="15" spans="2:12" x14ac:dyDescent="0.2">
      <c r="B15" s="108" t="s">
        <v>292</v>
      </c>
      <c r="C15" s="72" t="s">
        <v>33</v>
      </c>
      <c r="D15" s="80">
        <v>12.2</v>
      </c>
      <c r="E15" s="72">
        <v>2013</v>
      </c>
      <c r="F15" s="73" t="s">
        <v>177</v>
      </c>
      <c r="G15" s="109" t="s">
        <v>332</v>
      </c>
    </row>
    <row r="16" spans="2:12" x14ac:dyDescent="0.2">
      <c r="B16" s="108" t="s">
        <v>293</v>
      </c>
      <c r="C16" s="72" t="s">
        <v>33</v>
      </c>
      <c r="D16" s="80">
        <v>12.8</v>
      </c>
      <c r="E16" s="72">
        <v>2015</v>
      </c>
      <c r="F16" s="73" t="s">
        <v>177</v>
      </c>
      <c r="G16" s="109" t="s">
        <v>332</v>
      </c>
    </row>
    <row r="17" spans="2:7" x14ac:dyDescent="0.2">
      <c r="B17" s="108" t="s">
        <v>294</v>
      </c>
      <c r="C17" s="72" t="s">
        <v>33</v>
      </c>
      <c r="D17" s="80">
        <v>13.2</v>
      </c>
      <c r="E17" s="72">
        <v>2010</v>
      </c>
      <c r="F17" s="73" t="s">
        <v>133</v>
      </c>
      <c r="G17" s="111" t="s">
        <v>370</v>
      </c>
    </row>
    <row r="18" spans="2:7" x14ac:dyDescent="0.2">
      <c r="B18" s="108" t="s">
        <v>295</v>
      </c>
      <c r="C18" s="72" t="s">
        <v>33</v>
      </c>
      <c r="D18" s="80">
        <v>13.9</v>
      </c>
      <c r="E18" s="72">
        <v>1987</v>
      </c>
      <c r="F18" s="73" t="s">
        <v>114</v>
      </c>
      <c r="G18" s="109" t="s">
        <v>24</v>
      </c>
    </row>
    <row r="19" spans="2:7" x14ac:dyDescent="0.2">
      <c r="B19" s="108" t="s">
        <v>296</v>
      </c>
      <c r="C19" s="72" t="s">
        <v>33</v>
      </c>
      <c r="D19" s="80">
        <v>14.9</v>
      </c>
      <c r="E19" s="72">
        <v>1991</v>
      </c>
      <c r="F19" s="73" t="s">
        <v>114</v>
      </c>
      <c r="G19" s="109" t="s">
        <v>24</v>
      </c>
    </row>
    <row r="20" spans="2:7" x14ac:dyDescent="0.2">
      <c r="B20" s="108" t="s">
        <v>297</v>
      </c>
      <c r="C20" s="72" t="s">
        <v>33</v>
      </c>
      <c r="D20" s="80">
        <v>15.8</v>
      </c>
      <c r="E20" s="72">
        <v>1996</v>
      </c>
      <c r="F20" s="73" t="s">
        <v>114</v>
      </c>
      <c r="G20" s="109" t="s">
        <v>24</v>
      </c>
    </row>
    <row r="21" spans="2:7" x14ac:dyDescent="0.2">
      <c r="B21" s="108" t="s">
        <v>298</v>
      </c>
      <c r="C21" s="72" t="s">
        <v>33</v>
      </c>
      <c r="D21" s="72" t="s">
        <v>102</v>
      </c>
      <c r="E21" s="72"/>
      <c r="F21" s="73"/>
      <c r="G21" s="109"/>
    </row>
    <row r="22" spans="2:7" x14ac:dyDescent="0.2">
      <c r="B22" s="108" t="s">
        <v>299</v>
      </c>
      <c r="C22" s="72" t="s">
        <v>33</v>
      </c>
      <c r="D22" s="72">
        <v>25.8</v>
      </c>
      <c r="E22" s="72">
        <v>2006</v>
      </c>
      <c r="F22" s="73" t="s">
        <v>111</v>
      </c>
      <c r="G22" s="109" t="s">
        <v>211</v>
      </c>
    </row>
    <row r="23" spans="2:7" x14ac:dyDescent="0.2">
      <c r="B23" s="108" t="s">
        <v>300</v>
      </c>
      <c r="C23" s="72" t="s">
        <v>33</v>
      </c>
      <c r="D23" s="80">
        <v>13.3</v>
      </c>
      <c r="E23" s="72">
        <v>1998</v>
      </c>
      <c r="F23" s="73" t="s">
        <v>194</v>
      </c>
      <c r="G23" s="112" t="s">
        <v>329</v>
      </c>
    </row>
    <row r="24" spans="2:7" x14ac:dyDescent="0.2">
      <c r="B24" s="108" t="s">
        <v>301</v>
      </c>
      <c r="C24" s="72" t="s">
        <v>33</v>
      </c>
      <c r="D24" s="80">
        <v>13.2</v>
      </c>
      <c r="E24" s="72">
        <v>2002</v>
      </c>
      <c r="F24" s="73" t="s">
        <v>194</v>
      </c>
      <c r="G24" s="112" t="s">
        <v>329</v>
      </c>
    </row>
    <row r="25" spans="2:7" x14ac:dyDescent="0.2">
      <c r="B25" s="190" t="s">
        <v>302</v>
      </c>
      <c r="C25" s="191" t="s">
        <v>33</v>
      </c>
      <c r="D25" s="192">
        <v>13.4</v>
      </c>
      <c r="E25" s="72">
        <v>2005</v>
      </c>
      <c r="F25" s="73" t="s">
        <v>166</v>
      </c>
      <c r="G25" s="112" t="s">
        <v>329</v>
      </c>
    </row>
    <row r="26" spans="2:7" x14ac:dyDescent="0.2">
      <c r="B26" s="187"/>
      <c r="C26" s="189"/>
      <c r="D26" s="193"/>
      <c r="E26" s="72">
        <v>2007</v>
      </c>
      <c r="F26" s="73" t="s">
        <v>166</v>
      </c>
      <c r="G26" s="112" t="s">
        <v>329</v>
      </c>
    </row>
    <row r="27" spans="2:7" x14ac:dyDescent="0.2">
      <c r="B27" s="108" t="s">
        <v>303</v>
      </c>
      <c r="C27" s="72" t="s">
        <v>33</v>
      </c>
      <c r="D27" s="80">
        <v>13.5</v>
      </c>
      <c r="E27" s="72">
        <v>2010</v>
      </c>
      <c r="F27" s="73" t="s">
        <v>166</v>
      </c>
      <c r="G27" s="112" t="s">
        <v>329</v>
      </c>
    </row>
    <row r="28" spans="2:7" x14ac:dyDescent="0.2">
      <c r="B28" s="108" t="s">
        <v>304</v>
      </c>
      <c r="C28" s="72" t="s">
        <v>33</v>
      </c>
      <c r="D28" s="80">
        <v>13.8</v>
      </c>
      <c r="E28" s="72">
        <v>2013</v>
      </c>
      <c r="F28" s="73" t="s">
        <v>158</v>
      </c>
      <c r="G28" s="109" t="s">
        <v>378</v>
      </c>
    </row>
    <row r="29" spans="2:7" x14ac:dyDescent="0.2">
      <c r="B29" s="108" t="s">
        <v>305</v>
      </c>
      <c r="C29" s="72" t="s">
        <v>33</v>
      </c>
      <c r="D29" s="80">
        <v>15.6</v>
      </c>
      <c r="E29" s="72">
        <v>2015</v>
      </c>
      <c r="F29" s="73" t="s">
        <v>333</v>
      </c>
      <c r="G29" s="109" t="s">
        <v>317</v>
      </c>
    </row>
    <row r="30" spans="2:7" x14ac:dyDescent="0.2">
      <c r="B30" s="108" t="s">
        <v>306</v>
      </c>
      <c r="C30" s="72" t="s">
        <v>33</v>
      </c>
      <c r="D30" s="80">
        <v>15.7</v>
      </c>
      <c r="E30" s="72">
        <v>1993</v>
      </c>
      <c r="F30" s="73" t="s">
        <v>145</v>
      </c>
      <c r="G30" s="109" t="s">
        <v>144</v>
      </c>
    </row>
    <row r="31" spans="2:7" x14ac:dyDescent="0.2">
      <c r="B31" s="108" t="s">
        <v>307</v>
      </c>
      <c r="C31" s="72" t="s">
        <v>33</v>
      </c>
      <c r="D31" s="80">
        <v>17</v>
      </c>
      <c r="E31" s="72">
        <v>1998</v>
      </c>
      <c r="F31" s="73" t="s">
        <v>145</v>
      </c>
      <c r="G31" s="109" t="s">
        <v>144</v>
      </c>
    </row>
    <row r="32" spans="2:7" x14ac:dyDescent="0.2">
      <c r="B32" s="108" t="s">
        <v>308</v>
      </c>
      <c r="C32" s="72" t="s">
        <v>33</v>
      </c>
      <c r="D32" s="80" t="s">
        <v>102</v>
      </c>
      <c r="E32" s="72"/>
      <c r="F32" s="73"/>
      <c r="G32" s="109"/>
    </row>
    <row r="33" spans="2:7" ht="13.5" thickBot="1" x14ac:dyDescent="0.25">
      <c r="B33" s="113" t="s">
        <v>309</v>
      </c>
      <c r="C33" s="114" t="s">
        <v>33</v>
      </c>
      <c r="D33" s="115" t="s">
        <v>102</v>
      </c>
      <c r="E33" s="114"/>
      <c r="F33" s="116"/>
      <c r="G33" s="117"/>
    </row>
    <row r="34" spans="2:7" ht="30.75" customHeight="1" thickBot="1" x14ac:dyDescent="0.25">
      <c r="B34" s="82"/>
    </row>
    <row r="35" spans="2:7" s="151" customFormat="1" ht="26.25" thickBot="1" x14ac:dyDescent="0.25">
      <c r="B35" s="101" t="s">
        <v>314</v>
      </c>
      <c r="C35" s="102" t="s">
        <v>315</v>
      </c>
      <c r="D35" s="102" t="s">
        <v>66</v>
      </c>
      <c r="E35" s="102" t="s">
        <v>54</v>
      </c>
      <c r="F35" s="102" t="s">
        <v>316</v>
      </c>
      <c r="G35" s="152" t="s">
        <v>273</v>
      </c>
    </row>
    <row r="36" spans="2:7" x14ac:dyDescent="0.2">
      <c r="B36" s="103" t="s">
        <v>288</v>
      </c>
      <c r="C36" s="104" t="s">
        <v>34</v>
      </c>
      <c r="D36" s="119">
        <v>23.2</v>
      </c>
      <c r="E36" s="104">
        <v>2016</v>
      </c>
      <c r="F36" s="120" t="s">
        <v>330</v>
      </c>
      <c r="G36" s="121" t="s">
        <v>331</v>
      </c>
    </row>
    <row r="37" spans="2:7" x14ac:dyDescent="0.2">
      <c r="B37" s="108" t="s">
        <v>289</v>
      </c>
      <c r="C37" s="72" t="s">
        <v>34</v>
      </c>
      <c r="D37" s="72">
        <v>22.2</v>
      </c>
      <c r="E37" s="72">
        <v>1997</v>
      </c>
      <c r="F37" s="73" t="s">
        <v>156</v>
      </c>
      <c r="G37" s="109" t="s">
        <v>157</v>
      </c>
    </row>
    <row r="38" spans="2:7" x14ac:dyDescent="0.2">
      <c r="B38" s="108" t="s">
        <v>290</v>
      </c>
      <c r="C38" s="72" t="s">
        <v>34</v>
      </c>
      <c r="D38" s="72">
        <v>23.4</v>
      </c>
      <c r="E38" s="72">
        <v>2000</v>
      </c>
      <c r="F38" s="73" t="s">
        <v>156</v>
      </c>
      <c r="G38" s="109" t="s">
        <v>215</v>
      </c>
    </row>
    <row r="39" spans="2:7" x14ac:dyDescent="0.2">
      <c r="B39" s="108" t="s">
        <v>291</v>
      </c>
      <c r="C39" s="72" t="s">
        <v>34</v>
      </c>
      <c r="D39" s="72">
        <v>24.5</v>
      </c>
      <c r="E39" s="72">
        <v>2010</v>
      </c>
      <c r="F39" s="73" t="s">
        <v>165</v>
      </c>
      <c r="G39" s="109" t="s">
        <v>385</v>
      </c>
    </row>
    <row r="40" spans="2:7" x14ac:dyDescent="0.2">
      <c r="B40" s="108" t="s">
        <v>292</v>
      </c>
      <c r="C40" s="72" t="s">
        <v>34</v>
      </c>
      <c r="D40" s="72">
        <v>25.7</v>
      </c>
      <c r="E40" s="72">
        <v>1988</v>
      </c>
      <c r="F40" s="73" t="s">
        <v>115</v>
      </c>
      <c r="G40" s="122" t="s">
        <v>322</v>
      </c>
    </row>
    <row r="41" spans="2:7" x14ac:dyDescent="0.2">
      <c r="B41" s="108" t="s">
        <v>293</v>
      </c>
      <c r="C41" s="72" t="s">
        <v>34</v>
      </c>
      <c r="D41" s="72">
        <v>26.9</v>
      </c>
      <c r="E41" s="72">
        <v>2011</v>
      </c>
      <c r="F41" s="73" t="s">
        <v>334</v>
      </c>
      <c r="G41" s="109" t="s">
        <v>331</v>
      </c>
    </row>
    <row r="42" spans="2:7" x14ac:dyDescent="0.2">
      <c r="B42" s="108" t="s">
        <v>294</v>
      </c>
      <c r="C42" s="72" t="s">
        <v>34</v>
      </c>
      <c r="D42" s="72">
        <v>27.7</v>
      </c>
      <c r="E42" s="72">
        <v>2010</v>
      </c>
      <c r="F42" s="73" t="s">
        <v>133</v>
      </c>
      <c r="G42" s="111" t="s">
        <v>370</v>
      </c>
    </row>
    <row r="43" spans="2:7" x14ac:dyDescent="0.2">
      <c r="B43" s="108" t="s">
        <v>295</v>
      </c>
      <c r="C43" s="72" t="s">
        <v>34</v>
      </c>
      <c r="D43" s="72">
        <v>28.2</v>
      </c>
      <c r="E43" s="72">
        <v>1986</v>
      </c>
      <c r="F43" s="73" t="s">
        <v>114</v>
      </c>
      <c r="G43" s="109" t="s">
        <v>24</v>
      </c>
    </row>
    <row r="44" spans="2:7" x14ac:dyDescent="0.2">
      <c r="B44" s="108" t="s">
        <v>296</v>
      </c>
      <c r="C44" s="72" t="s">
        <v>34</v>
      </c>
      <c r="D44" s="72">
        <v>31.7</v>
      </c>
      <c r="E44" s="72">
        <v>1991</v>
      </c>
      <c r="F44" s="73" t="s">
        <v>114</v>
      </c>
      <c r="G44" s="109" t="s">
        <v>24</v>
      </c>
    </row>
    <row r="45" spans="2:7" x14ac:dyDescent="0.2">
      <c r="B45" s="108" t="s">
        <v>297</v>
      </c>
      <c r="C45" s="72" t="s">
        <v>34</v>
      </c>
      <c r="D45" s="80">
        <v>36</v>
      </c>
      <c r="E45" s="72">
        <v>1996</v>
      </c>
      <c r="F45" s="73" t="s">
        <v>114</v>
      </c>
      <c r="G45" s="109" t="s">
        <v>24</v>
      </c>
    </row>
    <row r="46" spans="2:7" x14ac:dyDescent="0.2">
      <c r="B46" s="108" t="s">
        <v>298</v>
      </c>
      <c r="C46" s="72" t="s">
        <v>34</v>
      </c>
      <c r="D46" s="72">
        <v>62.9</v>
      </c>
      <c r="E46" s="72">
        <v>2004</v>
      </c>
      <c r="F46" s="73" t="s">
        <v>111</v>
      </c>
      <c r="G46" s="109" t="s">
        <v>211</v>
      </c>
    </row>
    <row r="47" spans="2:7" x14ac:dyDescent="0.2">
      <c r="B47" s="108" t="s">
        <v>300</v>
      </c>
      <c r="C47" s="72" t="s">
        <v>34</v>
      </c>
      <c r="D47" s="72">
        <v>26.9</v>
      </c>
      <c r="E47" s="72">
        <v>2007</v>
      </c>
      <c r="F47" s="73" t="s">
        <v>224</v>
      </c>
      <c r="G47" s="109" t="s">
        <v>392</v>
      </c>
    </row>
    <row r="48" spans="2:7" x14ac:dyDescent="0.2">
      <c r="B48" s="108" t="s">
        <v>301</v>
      </c>
      <c r="C48" s="72" t="s">
        <v>34</v>
      </c>
      <c r="D48" s="72">
        <v>27.2</v>
      </c>
      <c r="E48" s="72">
        <v>1997</v>
      </c>
      <c r="F48" s="73" t="s">
        <v>158</v>
      </c>
      <c r="G48" s="109" t="s">
        <v>378</v>
      </c>
    </row>
    <row r="49" spans="2:12" x14ac:dyDescent="0.2">
      <c r="B49" s="108" t="s">
        <v>302</v>
      </c>
      <c r="C49" s="72" t="s">
        <v>34</v>
      </c>
      <c r="D49" s="72">
        <v>27.5</v>
      </c>
      <c r="E49" s="72">
        <v>2005</v>
      </c>
      <c r="F49" s="73" t="s">
        <v>166</v>
      </c>
      <c r="G49" s="112" t="s">
        <v>329</v>
      </c>
    </row>
    <row r="50" spans="2:12" x14ac:dyDescent="0.2">
      <c r="B50" s="108" t="s">
        <v>303</v>
      </c>
      <c r="C50" s="72" t="s">
        <v>34</v>
      </c>
      <c r="D50" s="72">
        <v>28.1</v>
      </c>
      <c r="E50" s="72">
        <v>2010</v>
      </c>
      <c r="F50" s="73" t="s">
        <v>166</v>
      </c>
      <c r="G50" s="112" t="s">
        <v>329</v>
      </c>
    </row>
    <row r="51" spans="2:12" x14ac:dyDescent="0.2">
      <c r="B51" s="108" t="s">
        <v>304</v>
      </c>
      <c r="C51" s="72" t="s">
        <v>34</v>
      </c>
      <c r="D51" s="72">
        <v>29.6</v>
      </c>
      <c r="E51" s="72">
        <v>2014</v>
      </c>
      <c r="F51" s="73" t="s">
        <v>261</v>
      </c>
      <c r="G51" s="109" t="s">
        <v>317</v>
      </c>
    </row>
    <row r="52" spans="2:12" x14ac:dyDescent="0.2">
      <c r="B52" s="108" t="s">
        <v>305</v>
      </c>
      <c r="C52" s="72" t="s">
        <v>34</v>
      </c>
      <c r="D52" s="72">
        <v>32.200000000000003</v>
      </c>
      <c r="E52" s="72">
        <v>1992</v>
      </c>
      <c r="F52" s="73" t="s">
        <v>145</v>
      </c>
      <c r="G52" s="109" t="s">
        <v>144</v>
      </c>
    </row>
    <row r="53" spans="2:12" x14ac:dyDescent="0.2">
      <c r="B53" s="108" t="s">
        <v>306</v>
      </c>
      <c r="C53" s="72" t="s">
        <v>34</v>
      </c>
      <c r="D53" s="72">
        <v>31.8</v>
      </c>
      <c r="E53" s="72">
        <v>1993</v>
      </c>
      <c r="F53" s="73" t="s">
        <v>145</v>
      </c>
      <c r="G53" s="109" t="s">
        <v>144</v>
      </c>
      <c r="I53" s="66"/>
      <c r="J53" s="95"/>
      <c r="K53" s="66"/>
      <c r="L53" s="66"/>
    </row>
    <row r="54" spans="2:12" x14ac:dyDescent="0.2">
      <c r="B54" s="108" t="s">
        <v>307</v>
      </c>
      <c r="C54" s="72" t="s">
        <v>34</v>
      </c>
      <c r="D54" s="72">
        <v>36.5</v>
      </c>
      <c r="E54" s="72">
        <v>2007</v>
      </c>
      <c r="F54" s="73" t="s">
        <v>196</v>
      </c>
      <c r="G54" s="109" t="s">
        <v>331</v>
      </c>
      <c r="J54" s="95"/>
      <c r="K54" s="66"/>
    </row>
    <row r="55" spans="2:12" x14ac:dyDescent="0.2">
      <c r="B55" s="108" t="s">
        <v>308</v>
      </c>
      <c r="C55" s="72" t="s">
        <v>34</v>
      </c>
      <c r="D55" s="72">
        <v>45.5</v>
      </c>
      <c r="E55" s="72">
        <v>2014</v>
      </c>
      <c r="F55" s="73" t="s">
        <v>155</v>
      </c>
      <c r="G55" s="109" t="s">
        <v>343</v>
      </c>
    </row>
    <row r="56" spans="2:12" ht="13.5" thickBot="1" x14ac:dyDescent="0.25">
      <c r="B56" s="113" t="s">
        <v>309</v>
      </c>
      <c r="C56" s="114" t="s">
        <v>34</v>
      </c>
      <c r="D56" s="114" t="s">
        <v>102</v>
      </c>
      <c r="E56" s="114"/>
      <c r="F56" s="116"/>
      <c r="G56" s="117"/>
    </row>
    <row r="57" spans="2:12" ht="30.75" customHeight="1" thickBot="1" x14ac:dyDescent="0.25">
      <c r="B57" s="82"/>
    </row>
    <row r="58" spans="2:12" s="151" customFormat="1" ht="26.25" thickBot="1" x14ac:dyDescent="0.25">
      <c r="B58" s="101" t="s">
        <v>314</v>
      </c>
      <c r="C58" s="102" t="s">
        <v>315</v>
      </c>
      <c r="D58" s="102" t="s">
        <v>66</v>
      </c>
      <c r="E58" s="102" t="s">
        <v>54</v>
      </c>
      <c r="F58" s="102" t="s">
        <v>316</v>
      </c>
      <c r="G58" s="152" t="s">
        <v>273</v>
      </c>
    </row>
    <row r="59" spans="2:12" x14ac:dyDescent="0.2">
      <c r="B59" s="103" t="s">
        <v>288</v>
      </c>
      <c r="C59" s="104" t="s">
        <v>35</v>
      </c>
      <c r="D59" s="104">
        <v>50.6</v>
      </c>
      <c r="E59" s="104">
        <v>2013</v>
      </c>
      <c r="F59" s="120" t="s">
        <v>179</v>
      </c>
      <c r="G59" s="121" t="s">
        <v>385</v>
      </c>
      <c r="J59" s="92"/>
      <c r="K59" s="66"/>
    </row>
    <row r="60" spans="2:12" x14ac:dyDescent="0.2">
      <c r="B60" s="190" t="s">
        <v>289</v>
      </c>
      <c r="C60" s="191" t="s">
        <v>35</v>
      </c>
      <c r="D60" s="191">
        <v>52.7</v>
      </c>
      <c r="E60" s="84" t="s">
        <v>318</v>
      </c>
      <c r="F60" s="85" t="s">
        <v>118</v>
      </c>
      <c r="G60" s="123" t="s">
        <v>322</v>
      </c>
    </row>
    <row r="61" spans="2:12" x14ac:dyDescent="0.2">
      <c r="B61" s="187"/>
      <c r="C61" s="189"/>
      <c r="D61" s="189"/>
      <c r="E61" s="84">
        <v>1997</v>
      </c>
      <c r="F61" s="85" t="s">
        <v>156</v>
      </c>
      <c r="G61" s="124" t="s">
        <v>157</v>
      </c>
    </row>
    <row r="62" spans="2:12" x14ac:dyDescent="0.2">
      <c r="B62" s="108" t="s">
        <v>290</v>
      </c>
      <c r="C62" s="72" t="s">
        <v>35</v>
      </c>
      <c r="D62" s="72">
        <v>52.6</v>
      </c>
      <c r="E62" s="72">
        <v>1990</v>
      </c>
      <c r="F62" s="73" t="s">
        <v>119</v>
      </c>
      <c r="G62" s="109" t="s">
        <v>240</v>
      </c>
      <c r="J62" s="94"/>
    </row>
    <row r="63" spans="2:12" x14ac:dyDescent="0.2">
      <c r="B63" s="108" t="s">
        <v>291</v>
      </c>
      <c r="C63" s="72" t="s">
        <v>35</v>
      </c>
      <c r="D63" s="72">
        <v>55.9</v>
      </c>
      <c r="E63" s="72">
        <v>1988</v>
      </c>
      <c r="F63" s="73" t="s">
        <v>131</v>
      </c>
      <c r="G63" s="109" t="s">
        <v>370</v>
      </c>
      <c r="I63" s="66"/>
      <c r="J63" s="94"/>
      <c r="L63" s="66"/>
    </row>
    <row r="64" spans="2:12" x14ac:dyDescent="0.2">
      <c r="B64" s="108" t="s">
        <v>292</v>
      </c>
      <c r="C64" s="72" t="s">
        <v>35</v>
      </c>
      <c r="D64" s="72">
        <v>56.6</v>
      </c>
      <c r="E64" s="72">
        <v>1987</v>
      </c>
      <c r="F64" s="73" t="s">
        <v>116</v>
      </c>
      <c r="G64" s="109" t="s">
        <v>340</v>
      </c>
      <c r="K64" s="66"/>
    </row>
    <row r="65" spans="2:12" x14ac:dyDescent="0.2">
      <c r="B65" s="108" t="s">
        <v>293</v>
      </c>
      <c r="C65" s="72" t="s">
        <v>35</v>
      </c>
      <c r="D65" s="72">
        <v>61.8</v>
      </c>
      <c r="E65" s="72">
        <v>2012</v>
      </c>
      <c r="F65" s="73" t="s">
        <v>225</v>
      </c>
      <c r="G65" s="109" t="s">
        <v>390</v>
      </c>
    </row>
    <row r="66" spans="2:12" x14ac:dyDescent="0.2">
      <c r="B66" s="108" t="s">
        <v>294</v>
      </c>
      <c r="C66" s="72" t="s">
        <v>35</v>
      </c>
      <c r="D66" s="72">
        <v>67.8</v>
      </c>
      <c r="E66" s="72">
        <v>2005</v>
      </c>
      <c r="F66" s="73" t="s">
        <v>320</v>
      </c>
      <c r="G66" s="111" t="s">
        <v>357</v>
      </c>
      <c r="J66" s="94"/>
      <c r="K66" s="96"/>
    </row>
    <row r="67" spans="2:12" x14ac:dyDescent="0.2">
      <c r="B67" s="108" t="s">
        <v>295</v>
      </c>
      <c r="C67" s="72" t="s">
        <v>35</v>
      </c>
      <c r="D67" s="72">
        <v>83.1</v>
      </c>
      <c r="E67" s="72">
        <v>2012</v>
      </c>
      <c r="F67" s="73" t="s">
        <v>114</v>
      </c>
      <c r="G67" s="111" t="s">
        <v>383</v>
      </c>
      <c r="J67" s="94"/>
      <c r="K67" s="96"/>
    </row>
    <row r="68" spans="2:12" x14ac:dyDescent="0.2">
      <c r="B68" s="108" t="s">
        <v>296</v>
      </c>
      <c r="C68" s="72" t="s">
        <v>35</v>
      </c>
      <c r="D68" s="72">
        <v>75.5</v>
      </c>
      <c r="E68" s="72">
        <v>1987</v>
      </c>
      <c r="F68" s="73" t="s">
        <v>117</v>
      </c>
      <c r="G68" s="122" t="s">
        <v>322</v>
      </c>
      <c r="I68" s="66"/>
      <c r="J68" s="94"/>
      <c r="L68" s="66"/>
    </row>
    <row r="69" spans="2:12" x14ac:dyDescent="0.2">
      <c r="B69" s="108" t="s">
        <v>297</v>
      </c>
      <c r="C69" s="72" t="s">
        <v>35</v>
      </c>
      <c r="D69" s="72">
        <v>105.6</v>
      </c>
      <c r="E69" s="72">
        <v>2005</v>
      </c>
      <c r="F69" s="73" t="s">
        <v>142</v>
      </c>
      <c r="G69" s="109" t="s">
        <v>336</v>
      </c>
      <c r="K69" s="66"/>
    </row>
    <row r="70" spans="2:12" x14ac:dyDescent="0.2">
      <c r="B70" s="108" t="s">
        <v>300</v>
      </c>
      <c r="C70" s="72" t="s">
        <v>35</v>
      </c>
      <c r="D70" s="72">
        <v>60.3</v>
      </c>
      <c r="E70" s="72">
        <v>1991</v>
      </c>
      <c r="F70" s="73" t="s">
        <v>135</v>
      </c>
      <c r="G70" s="109" t="s">
        <v>340</v>
      </c>
    </row>
    <row r="71" spans="2:12" x14ac:dyDescent="0.2">
      <c r="B71" s="108" t="s">
        <v>301</v>
      </c>
      <c r="C71" s="72" t="s">
        <v>35</v>
      </c>
      <c r="D71" s="72">
        <v>61.9</v>
      </c>
      <c r="E71" s="72">
        <v>2000</v>
      </c>
      <c r="F71" s="73" t="s">
        <v>247</v>
      </c>
      <c r="G71" s="111" t="s">
        <v>368</v>
      </c>
      <c r="K71" s="67"/>
    </row>
    <row r="72" spans="2:12" x14ac:dyDescent="0.2">
      <c r="B72" s="108" t="s">
        <v>302</v>
      </c>
      <c r="C72" s="72" t="s">
        <v>35</v>
      </c>
      <c r="D72" s="72">
        <v>66.099999999999994</v>
      </c>
      <c r="E72" s="72">
        <v>2006</v>
      </c>
      <c r="F72" s="73" t="s">
        <v>191</v>
      </c>
      <c r="G72" s="109" t="s">
        <v>340</v>
      </c>
      <c r="K72" s="67"/>
    </row>
    <row r="73" spans="2:12" x14ac:dyDescent="0.2">
      <c r="B73" s="108" t="s">
        <v>303</v>
      </c>
      <c r="C73" s="72" t="s">
        <v>35</v>
      </c>
      <c r="D73" s="72">
        <v>69.3</v>
      </c>
      <c r="E73" s="72">
        <v>2017</v>
      </c>
      <c r="F73" s="73" t="s">
        <v>408</v>
      </c>
      <c r="G73" s="109" t="s">
        <v>382</v>
      </c>
    </row>
    <row r="74" spans="2:12" x14ac:dyDescent="0.2">
      <c r="B74" s="108" t="s">
        <v>304</v>
      </c>
      <c r="C74" s="72" t="s">
        <v>35</v>
      </c>
      <c r="D74" s="72">
        <v>69.569999999999993</v>
      </c>
      <c r="E74" s="72">
        <v>2016</v>
      </c>
      <c r="F74" s="73" t="s">
        <v>335</v>
      </c>
      <c r="G74" s="109" t="s">
        <v>336</v>
      </c>
      <c r="I74" s="93"/>
      <c r="J74" s="94"/>
      <c r="L74" s="93"/>
    </row>
    <row r="75" spans="2:12" x14ac:dyDescent="0.2">
      <c r="B75" s="108" t="s">
        <v>305</v>
      </c>
      <c r="C75" s="72" t="s">
        <v>35</v>
      </c>
      <c r="D75" s="72">
        <v>74.900000000000006</v>
      </c>
      <c r="E75" s="72">
        <v>1998</v>
      </c>
      <c r="F75" s="73" t="s">
        <v>196</v>
      </c>
      <c r="G75" s="109" t="s">
        <v>331</v>
      </c>
      <c r="I75" s="93"/>
      <c r="J75" s="94"/>
      <c r="K75" s="93"/>
      <c r="L75" s="93"/>
    </row>
    <row r="76" spans="2:12" x14ac:dyDescent="0.2">
      <c r="B76" s="108" t="s">
        <v>306</v>
      </c>
      <c r="C76" s="72" t="s">
        <v>35</v>
      </c>
      <c r="D76" s="72">
        <v>82.1</v>
      </c>
      <c r="E76" s="72">
        <v>2004</v>
      </c>
      <c r="F76" s="73" t="s">
        <v>196</v>
      </c>
      <c r="G76" s="109" t="s">
        <v>331</v>
      </c>
      <c r="K76" s="93"/>
    </row>
    <row r="77" spans="2:12" x14ac:dyDescent="0.2">
      <c r="B77" s="108" t="s">
        <v>307</v>
      </c>
      <c r="C77" s="72" t="s">
        <v>35</v>
      </c>
      <c r="D77" s="72">
        <v>84.4</v>
      </c>
      <c r="E77" s="72">
        <v>2007</v>
      </c>
      <c r="F77" s="73" t="s">
        <v>196</v>
      </c>
      <c r="G77" s="109" t="s">
        <v>331</v>
      </c>
    </row>
    <row r="78" spans="2:12" x14ac:dyDescent="0.2">
      <c r="B78" s="108" t="s">
        <v>308</v>
      </c>
      <c r="C78" s="72" t="s">
        <v>35</v>
      </c>
      <c r="D78" s="72">
        <v>101.4</v>
      </c>
      <c r="E78" s="72">
        <v>2014</v>
      </c>
      <c r="F78" s="73" t="s">
        <v>262</v>
      </c>
      <c r="G78" s="109" t="s">
        <v>340</v>
      </c>
      <c r="I78" s="93"/>
      <c r="J78" s="94"/>
      <c r="L78" s="93"/>
    </row>
    <row r="79" spans="2:12" ht="13.5" thickBot="1" x14ac:dyDescent="0.25">
      <c r="B79" s="113" t="s">
        <v>309</v>
      </c>
      <c r="C79" s="114" t="s">
        <v>35</v>
      </c>
      <c r="D79" s="114" t="s">
        <v>102</v>
      </c>
      <c r="E79" s="114"/>
      <c r="F79" s="116"/>
      <c r="G79" s="117"/>
      <c r="I79" s="93"/>
      <c r="J79" s="94"/>
      <c r="K79" s="93"/>
      <c r="L79" s="93"/>
    </row>
    <row r="80" spans="2:12" ht="30.75" customHeight="1" thickBot="1" x14ac:dyDescent="0.25">
      <c r="B80" s="82"/>
    </row>
    <row r="81" spans="2:12" s="151" customFormat="1" ht="26.25" thickBot="1" x14ac:dyDescent="0.25">
      <c r="B81" s="101" t="s">
        <v>314</v>
      </c>
      <c r="C81" s="102" t="s">
        <v>315</v>
      </c>
      <c r="D81" s="102" t="s">
        <v>66</v>
      </c>
      <c r="E81" s="102" t="s">
        <v>54</v>
      </c>
      <c r="F81" s="102" t="s">
        <v>316</v>
      </c>
      <c r="G81" s="152" t="s">
        <v>273</v>
      </c>
    </row>
    <row r="82" spans="2:12" x14ac:dyDescent="0.2">
      <c r="B82" s="103" t="s">
        <v>288</v>
      </c>
      <c r="C82" s="104" t="s">
        <v>36</v>
      </c>
      <c r="D82" s="125">
        <v>1.4155092592592589E-3</v>
      </c>
      <c r="E82" s="104">
        <v>2013</v>
      </c>
      <c r="F82" s="120" t="s">
        <v>180</v>
      </c>
      <c r="G82" s="121" t="s">
        <v>181</v>
      </c>
      <c r="J82" s="94"/>
    </row>
    <row r="83" spans="2:12" x14ac:dyDescent="0.2">
      <c r="B83" s="108" t="s">
        <v>289</v>
      </c>
      <c r="C83" s="72" t="s">
        <v>36</v>
      </c>
      <c r="D83" s="86">
        <v>1.3715277777777779E-3</v>
      </c>
      <c r="E83" s="72">
        <v>1987</v>
      </c>
      <c r="F83" s="73" t="s">
        <v>118</v>
      </c>
      <c r="G83" s="122" t="s">
        <v>322</v>
      </c>
      <c r="J83" s="94"/>
    </row>
    <row r="84" spans="2:12" x14ac:dyDescent="0.2">
      <c r="B84" s="108" t="s">
        <v>290</v>
      </c>
      <c r="C84" s="72" t="s">
        <v>36</v>
      </c>
      <c r="D84" s="86">
        <v>1.423611111111111E-3</v>
      </c>
      <c r="E84" s="72">
        <v>1987</v>
      </c>
      <c r="F84" s="73" t="s">
        <v>132</v>
      </c>
      <c r="G84" s="112" t="s">
        <v>329</v>
      </c>
    </row>
    <row r="85" spans="2:12" x14ac:dyDescent="0.2">
      <c r="B85" s="108" t="s">
        <v>291</v>
      </c>
      <c r="C85" s="72" t="s">
        <v>36</v>
      </c>
      <c r="D85" s="86">
        <v>1.4699074074074074E-3</v>
      </c>
      <c r="E85" s="72">
        <v>1984</v>
      </c>
      <c r="F85" s="73" t="s">
        <v>116</v>
      </c>
      <c r="G85" s="109" t="s">
        <v>340</v>
      </c>
      <c r="I85" s="96"/>
      <c r="L85" s="96"/>
    </row>
    <row r="86" spans="2:12" x14ac:dyDescent="0.2">
      <c r="B86" s="108" t="s">
        <v>292</v>
      </c>
      <c r="C86" s="72" t="s">
        <v>36</v>
      </c>
      <c r="D86" s="86">
        <v>1.4722222222222222E-3</v>
      </c>
      <c r="E86" s="72">
        <v>1987</v>
      </c>
      <c r="F86" s="73" t="s">
        <v>116</v>
      </c>
      <c r="G86" s="109" t="s">
        <v>340</v>
      </c>
      <c r="I86" s="93"/>
      <c r="J86" s="94"/>
      <c r="L86" s="93"/>
    </row>
    <row r="87" spans="2:12" x14ac:dyDescent="0.2">
      <c r="B87" s="108" t="s">
        <v>293</v>
      </c>
      <c r="C87" s="72" t="s">
        <v>36</v>
      </c>
      <c r="D87" s="86">
        <v>1.6620370370370372E-3</v>
      </c>
      <c r="E87" s="72">
        <v>2005</v>
      </c>
      <c r="F87" s="73" t="s">
        <v>321</v>
      </c>
      <c r="G87" s="109" t="s">
        <v>208</v>
      </c>
      <c r="I87" s="93"/>
      <c r="J87" s="94"/>
      <c r="K87" s="93"/>
      <c r="L87" s="93"/>
    </row>
    <row r="88" spans="2:12" x14ac:dyDescent="0.2">
      <c r="B88" s="108" t="s">
        <v>294</v>
      </c>
      <c r="C88" s="72" t="s">
        <v>36</v>
      </c>
      <c r="D88" s="86">
        <v>1.7685185185185184E-3</v>
      </c>
      <c r="E88" s="72">
        <v>1984</v>
      </c>
      <c r="F88" s="73" t="s">
        <v>142</v>
      </c>
      <c r="G88" s="109" t="s">
        <v>336</v>
      </c>
      <c r="K88" s="93"/>
    </row>
    <row r="89" spans="2:12" x14ac:dyDescent="0.2">
      <c r="B89" s="108" t="s">
        <v>295</v>
      </c>
      <c r="C89" s="72" t="s">
        <v>36</v>
      </c>
      <c r="D89" s="172">
        <v>2E-3</v>
      </c>
      <c r="E89" s="173">
        <v>2018</v>
      </c>
      <c r="F89" s="73" t="s">
        <v>409</v>
      </c>
      <c r="G89" s="111" t="s">
        <v>410</v>
      </c>
    </row>
    <row r="90" spans="2:12" x14ac:dyDescent="0.2">
      <c r="B90" s="108" t="s">
        <v>296</v>
      </c>
      <c r="C90" s="72" t="s">
        <v>36</v>
      </c>
      <c r="D90" s="172">
        <v>2.4490740740740744E-3</v>
      </c>
      <c r="E90" s="173">
        <v>2018</v>
      </c>
      <c r="F90" s="174" t="s">
        <v>226</v>
      </c>
      <c r="G90" s="180" t="s">
        <v>383</v>
      </c>
      <c r="I90" s="93"/>
      <c r="L90" s="93"/>
    </row>
    <row r="91" spans="2:12" x14ac:dyDescent="0.2">
      <c r="B91" s="108" t="s">
        <v>297</v>
      </c>
      <c r="C91" s="72" t="s">
        <v>36</v>
      </c>
      <c r="D91" s="86">
        <v>2.5439814814814813E-3</v>
      </c>
      <c r="E91" s="72">
        <v>1994</v>
      </c>
      <c r="F91" s="73" t="s">
        <v>405</v>
      </c>
      <c r="G91" s="109" t="s">
        <v>386</v>
      </c>
      <c r="I91" s="93"/>
      <c r="J91" s="94"/>
      <c r="K91" s="93"/>
      <c r="L91" s="93"/>
    </row>
    <row r="92" spans="2:12" x14ac:dyDescent="0.2">
      <c r="B92" s="108" t="s">
        <v>300</v>
      </c>
      <c r="C92" s="72" t="s">
        <v>36</v>
      </c>
      <c r="D92" s="86">
        <v>1.5706018518518519E-3</v>
      </c>
      <c r="E92" s="72">
        <v>1991</v>
      </c>
      <c r="F92" s="73" t="s">
        <v>135</v>
      </c>
      <c r="G92" s="109" t="s">
        <v>340</v>
      </c>
      <c r="J92" s="94"/>
      <c r="K92" s="93"/>
    </row>
    <row r="93" spans="2:12" x14ac:dyDescent="0.2">
      <c r="B93" s="190" t="s">
        <v>301</v>
      </c>
      <c r="C93" s="191" t="s">
        <v>36</v>
      </c>
      <c r="D93" s="194">
        <v>1.7696759259259261E-3</v>
      </c>
      <c r="E93" s="72">
        <v>1996</v>
      </c>
      <c r="F93" s="73" t="s">
        <v>135</v>
      </c>
      <c r="G93" s="109" t="s">
        <v>340</v>
      </c>
    </row>
    <row r="94" spans="2:12" x14ac:dyDescent="0.2">
      <c r="B94" s="187"/>
      <c r="C94" s="189"/>
      <c r="D94" s="195"/>
      <c r="E94" s="72">
        <v>2014</v>
      </c>
      <c r="F94" s="126" t="s">
        <v>337</v>
      </c>
      <c r="G94" s="109" t="s">
        <v>390</v>
      </c>
      <c r="I94" s="93"/>
      <c r="L94" s="93"/>
    </row>
    <row r="95" spans="2:12" x14ac:dyDescent="0.2">
      <c r="B95" s="108" t="s">
        <v>302</v>
      </c>
      <c r="C95" s="72" t="s">
        <v>36</v>
      </c>
      <c r="D95" s="86">
        <v>1.8032407407407407E-3</v>
      </c>
      <c r="E95" s="72">
        <v>2006</v>
      </c>
      <c r="F95" s="73" t="s">
        <v>191</v>
      </c>
      <c r="G95" s="109" t="s">
        <v>340</v>
      </c>
      <c r="I95" s="93"/>
      <c r="K95" s="93"/>
      <c r="L95" s="93"/>
    </row>
    <row r="96" spans="2:12" x14ac:dyDescent="0.2">
      <c r="B96" s="108" t="s">
        <v>303</v>
      </c>
      <c r="C96" s="72" t="s">
        <v>36</v>
      </c>
      <c r="D96" s="86">
        <v>1.7708333333333332E-3</v>
      </c>
      <c r="E96" s="72">
        <v>2017</v>
      </c>
      <c r="F96" s="73" t="s">
        <v>408</v>
      </c>
      <c r="G96" s="109" t="s">
        <v>382</v>
      </c>
      <c r="J96" s="94"/>
      <c r="K96" s="93"/>
    </row>
    <row r="97" spans="2:12" x14ac:dyDescent="0.2">
      <c r="B97" s="108" t="s">
        <v>304</v>
      </c>
      <c r="C97" s="72" t="s">
        <v>36</v>
      </c>
      <c r="D97" s="86">
        <v>1.9386574074074072E-3</v>
      </c>
      <c r="E97" s="72">
        <v>2012</v>
      </c>
      <c r="F97" s="73" t="s">
        <v>233</v>
      </c>
      <c r="G97" s="109" t="s">
        <v>332</v>
      </c>
      <c r="J97" s="94"/>
    </row>
    <row r="98" spans="2:12" x14ac:dyDescent="0.2">
      <c r="B98" s="108" t="s">
        <v>305</v>
      </c>
      <c r="C98" s="72" t="s">
        <v>36</v>
      </c>
      <c r="D98" s="86">
        <v>2.0266203703703705E-3</v>
      </c>
      <c r="E98" s="72">
        <v>2015</v>
      </c>
      <c r="F98" s="73" t="s">
        <v>338</v>
      </c>
      <c r="G98" s="109" t="s">
        <v>339</v>
      </c>
      <c r="I98" s="93"/>
      <c r="J98" s="92"/>
      <c r="L98" s="93"/>
    </row>
    <row r="99" spans="2:12" x14ac:dyDescent="0.2">
      <c r="B99" s="108" t="s">
        <v>306</v>
      </c>
      <c r="C99" s="72" t="s">
        <v>36</v>
      </c>
      <c r="D99" s="86">
        <v>2.3344907407407407E-3</v>
      </c>
      <c r="E99" s="72">
        <v>2007</v>
      </c>
      <c r="F99" s="73" t="s">
        <v>195</v>
      </c>
      <c r="G99" s="109" t="s">
        <v>207</v>
      </c>
      <c r="I99" s="93"/>
      <c r="K99" s="93"/>
      <c r="L99" s="93"/>
    </row>
    <row r="100" spans="2:12" x14ac:dyDescent="0.2">
      <c r="B100" s="108" t="s">
        <v>307</v>
      </c>
      <c r="C100" s="72" t="s">
        <v>36</v>
      </c>
      <c r="D100" s="86">
        <v>2.4745370370370372E-3</v>
      </c>
      <c r="E100" s="72">
        <v>2012</v>
      </c>
      <c r="F100" s="73" t="s">
        <v>195</v>
      </c>
      <c r="G100" s="109" t="s">
        <v>207</v>
      </c>
      <c r="K100" s="93"/>
    </row>
    <row r="101" spans="2:12" x14ac:dyDescent="0.2">
      <c r="B101" s="108" t="s">
        <v>308</v>
      </c>
      <c r="C101" s="72" t="s">
        <v>36</v>
      </c>
      <c r="D101" s="86">
        <v>2.5578703703703705E-3</v>
      </c>
      <c r="E101" s="72">
        <v>2014</v>
      </c>
      <c r="F101" s="73" t="s">
        <v>262</v>
      </c>
      <c r="G101" s="109" t="s">
        <v>340</v>
      </c>
      <c r="J101" s="94"/>
    </row>
    <row r="102" spans="2:12" ht="13.5" thickBot="1" x14ac:dyDescent="0.25">
      <c r="B102" s="113" t="s">
        <v>309</v>
      </c>
      <c r="C102" s="114" t="s">
        <v>36</v>
      </c>
      <c r="D102" s="127" t="s">
        <v>102</v>
      </c>
      <c r="E102" s="114"/>
      <c r="F102" s="116"/>
      <c r="G102" s="117"/>
      <c r="J102" s="94"/>
    </row>
    <row r="103" spans="2:12" ht="30.75" customHeight="1" thickBot="1" x14ac:dyDescent="0.25">
      <c r="B103" s="82"/>
    </row>
    <row r="104" spans="2:12" s="151" customFormat="1" ht="26.25" thickBot="1" x14ac:dyDescent="0.25">
      <c r="B104" s="101" t="s">
        <v>314</v>
      </c>
      <c r="C104" s="102" t="s">
        <v>315</v>
      </c>
      <c r="D104" s="102" t="s">
        <v>66</v>
      </c>
      <c r="E104" s="102" t="s">
        <v>54</v>
      </c>
      <c r="F104" s="102" t="s">
        <v>316</v>
      </c>
      <c r="G104" s="152" t="s">
        <v>273</v>
      </c>
    </row>
    <row r="105" spans="2:12" x14ac:dyDescent="0.2">
      <c r="B105" s="103" t="s">
        <v>288</v>
      </c>
      <c r="C105" s="104" t="s">
        <v>37</v>
      </c>
      <c r="D105" s="125">
        <v>3.0081018518518521E-3</v>
      </c>
      <c r="E105" s="128">
        <v>2014</v>
      </c>
      <c r="F105" s="120" t="s">
        <v>267</v>
      </c>
      <c r="G105" s="121" t="s">
        <v>384</v>
      </c>
      <c r="K105" s="93"/>
    </row>
    <row r="106" spans="2:12" x14ac:dyDescent="0.2">
      <c r="B106" s="108" t="s">
        <v>289</v>
      </c>
      <c r="C106" s="72" t="s">
        <v>37</v>
      </c>
      <c r="D106" s="86">
        <v>2.8518518518518519E-3</v>
      </c>
      <c r="E106" s="87">
        <v>1991</v>
      </c>
      <c r="F106" s="81" t="s">
        <v>138</v>
      </c>
      <c r="G106" s="111" t="s">
        <v>244</v>
      </c>
      <c r="J106" s="94"/>
    </row>
    <row r="107" spans="2:12" x14ac:dyDescent="0.2">
      <c r="B107" s="108" t="s">
        <v>290</v>
      </c>
      <c r="C107" s="72" t="s">
        <v>37</v>
      </c>
      <c r="D107" s="86">
        <v>2.9780092592592588E-3</v>
      </c>
      <c r="E107" s="87">
        <v>1996</v>
      </c>
      <c r="F107" s="73" t="s">
        <v>159</v>
      </c>
      <c r="G107" s="111" t="s">
        <v>370</v>
      </c>
      <c r="J107" s="94"/>
    </row>
    <row r="108" spans="2:12" x14ac:dyDescent="0.2">
      <c r="B108" s="108" t="s">
        <v>291</v>
      </c>
      <c r="C108" s="72" t="s">
        <v>37</v>
      </c>
      <c r="D108" s="86">
        <v>3.0949074074074078E-3</v>
      </c>
      <c r="E108" s="87">
        <v>1997</v>
      </c>
      <c r="F108" s="73" t="s">
        <v>159</v>
      </c>
      <c r="G108" s="109" t="s">
        <v>331</v>
      </c>
      <c r="I108" s="93"/>
      <c r="L108" s="93"/>
    </row>
    <row r="109" spans="2:12" x14ac:dyDescent="0.2">
      <c r="B109" s="108" t="s">
        <v>292</v>
      </c>
      <c r="C109" s="72" t="s">
        <v>37</v>
      </c>
      <c r="D109" s="86">
        <v>3.2766203703703707E-3</v>
      </c>
      <c r="E109" s="87">
        <v>2011</v>
      </c>
      <c r="F109" s="73" t="s">
        <v>167</v>
      </c>
      <c r="G109" s="109" t="s">
        <v>150</v>
      </c>
      <c r="I109" s="93"/>
      <c r="K109" s="93"/>
      <c r="L109" s="93"/>
    </row>
    <row r="110" spans="2:12" x14ac:dyDescent="0.2">
      <c r="B110" s="108" t="s">
        <v>293</v>
      </c>
      <c r="C110" s="72" t="s">
        <v>37</v>
      </c>
      <c r="D110" s="86">
        <v>3.3136574074074075E-3</v>
      </c>
      <c r="E110" s="87">
        <v>1999</v>
      </c>
      <c r="F110" s="73" t="s">
        <v>139</v>
      </c>
      <c r="G110" s="109" t="s">
        <v>378</v>
      </c>
      <c r="K110" s="93"/>
    </row>
    <row r="111" spans="2:12" x14ac:dyDescent="0.2">
      <c r="B111" s="108" t="s">
        <v>294</v>
      </c>
      <c r="C111" s="72" t="s">
        <v>37</v>
      </c>
      <c r="D111" s="86">
        <v>3.375E-3</v>
      </c>
      <c r="E111" s="87">
        <v>2011</v>
      </c>
      <c r="F111" s="73" t="s">
        <v>226</v>
      </c>
      <c r="G111" s="111" t="s">
        <v>383</v>
      </c>
      <c r="K111" s="67"/>
    </row>
    <row r="112" spans="2:12" x14ac:dyDescent="0.2">
      <c r="B112" s="108" t="s">
        <v>295</v>
      </c>
      <c r="C112" s="72" t="s">
        <v>37</v>
      </c>
      <c r="D112" s="86">
        <v>3.9918981481481481E-3</v>
      </c>
      <c r="E112" s="87">
        <v>1998</v>
      </c>
      <c r="F112" s="73" t="s">
        <v>197</v>
      </c>
      <c r="G112" s="109" t="s">
        <v>198</v>
      </c>
    </row>
    <row r="113" spans="2:12" x14ac:dyDescent="0.2">
      <c r="B113" s="108" t="s">
        <v>296</v>
      </c>
      <c r="C113" s="72" t="s">
        <v>37</v>
      </c>
      <c r="D113" s="86">
        <v>4.6238425925925926E-3</v>
      </c>
      <c r="E113" s="87">
        <v>1988</v>
      </c>
      <c r="F113" s="154" t="s">
        <v>405</v>
      </c>
      <c r="G113" s="109" t="s">
        <v>386</v>
      </c>
      <c r="I113" s="93"/>
      <c r="L113" s="93"/>
    </row>
    <row r="114" spans="2:12" x14ac:dyDescent="0.2">
      <c r="B114" s="108" t="s">
        <v>297</v>
      </c>
      <c r="C114" s="72" t="s">
        <v>37</v>
      </c>
      <c r="D114" s="86" t="s">
        <v>102</v>
      </c>
      <c r="E114" s="87"/>
      <c r="F114" s="73"/>
      <c r="G114" s="109"/>
      <c r="I114" s="93"/>
      <c r="K114" s="93"/>
      <c r="L114" s="93"/>
    </row>
    <row r="115" spans="2:12" x14ac:dyDescent="0.2">
      <c r="B115" s="108" t="s">
        <v>300</v>
      </c>
      <c r="C115" s="72" t="s">
        <v>37</v>
      </c>
      <c r="D115" s="86">
        <v>3.3599537037037035E-3</v>
      </c>
      <c r="E115" s="87">
        <v>2005</v>
      </c>
      <c r="F115" s="73" t="s">
        <v>324</v>
      </c>
      <c r="G115" s="111" t="s">
        <v>368</v>
      </c>
      <c r="K115" s="93"/>
    </row>
    <row r="116" spans="2:12" x14ac:dyDescent="0.2">
      <c r="B116" s="108" t="s">
        <v>301</v>
      </c>
      <c r="C116" s="72" t="s">
        <v>37</v>
      </c>
      <c r="D116" s="86">
        <v>3.5474537037037037E-3</v>
      </c>
      <c r="E116" s="87">
        <v>1996</v>
      </c>
      <c r="F116" s="73" t="s">
        <v>135</v>
      </c>
      <c r="G116" s="109" t="s">
        <v>340</v>
      </c>
    </row>
    <row r="117" spans="2:12" x14ac:dyDescent="0.2">
      <c r="B117" s="108" t="s">
        <v>302</v>
      </c>
      <c r="C117" s="72" t="s">
        <v>37</v>
      </c>
      <c r="D117" s="86">
        <v>3.5324074074074077E-3</v>
      </c>
      <c r="E117" s="87">
        <v>1994</v>
      </c>
      <c r="F117" s="73" t="s">
        <v>248</v>
      </c>
      <c r="G117" s="109" t="s">
        <v>249</v>
      </c>
    </row>
    <row r="118" spans="2:12" x14ac:dyDescent="0.2">
      <c r="B118" s="108" t="s">
        <v>303</v>
      </c>
      <c r="C118" s="72" t="s">
        <v>37</v>
      </c>
      <c r="D118" s="86">
        <v>3.8043981481481483E-3</v>
      </c>
      <c r="E118" s="87">
        <v>2013</v>
      </c>
      <c r="F118" s="73" t="s">
        <v>182</v>
      </c>
      <c r="G118" s="109" t="s">
        <v>323</v>
      </c>
      <c r="I118" s="93"/>
      <c r="L118" s="93"/>
    </row>
    <row r="119" spans="2:12" x14ac:dyDescent="0.2">
      <c r="B119" s="108" t="s">
        <v>304</v>
      </c>
      <c r="C119" s="72" t="s">
        <v>37</v>
      </c>
      <c r="D119" s="86">
        <v>4.0729166666666665E-3</v>
      </c>
      <c r="E119" s="87">
        <v>2015</v>
      </c>
      <c r="F119" s="73" t="s">
        <v>191</v>
      </c>
      <c r="G119" s="109" t="s">
        <v>340</v>
      </c>
      <c r="I119" s="93"/>
      <c r="K119" s="93"/>
      <c r="L119" s="93"/>
    </row>
    <row r="120" spans="2:12" x14ac:dyDescent="0.2">
      <c r="B120" s="108" t="s">
        <v>305</v>
      </c>
      <c r="C120" s="72" t="s">
        <v>37</v>
      </c>
      <c r="D120" s="86">
        <v>4.0567129629629625E-3</v>
      </c>
      <c r="E120" s="87">
        <v>2015</v>
      </c>
      <c r="F120" s="73" t="s">
        <v>338</v>
      </c>
      <c r="G120" s="109" t="s">
        <v>339</v>
      </c>
      <c r="K120" s="93"/>
    </row>
    <row r="121" spans="2:12" x14ac:dyDescent="0.2">
      <c r="B121" s="108" t="s">
        <v>306</v>
      </c>
      <c r="C121" s="72" t="s">
        <v>37</v>
      </c>
      <c r="D121" s="88">
        <v>4.4106481481481488E-3</v>
      </c>
      <c r="E121" s="87">
        <v>2016</v>
      </c>
      <c r="F121" s="73" t="s">
        <v>341</v>
      </c>
      <c r="G121" s="109" t="s">
        <v>342</v>
      </c>
      <c r="J121" s="92"/>
    </row>
    <row r="122" spans="2:12" x14ac:dyDescent="0.2">
      <c r="B122" s="108" t="s">
        <v>307</v>
      </c>
      <c r="C122" s="72" t="s">
        <v>37</v>
      </c>
      <c r="D122" s="86">
        <v>5.3969907407407404E-3</v>
      </c>
      <c r="E122" s="87">
        <v>2014</v>
      </c>
      <c r="F122" s="73" t="s">
        <v>195</v>
      </c>
      <c r="G122" s="109" t="s">
        <v>382</v>
      </c>
    </row>
    <row r="123" spans="2:12" x14ac:dyDescent="0.2">
      <c r="B123" s="108" t="s">
        <v>308</v>
      </c>
      <c r="C123" s="72" t="s">
        <v>37</v>
      </c>
      <c r="D123" s="86">
        <v>5.4247685185185189E-3</v>
      </c>
      <c r="E123" s="87">
        <v>2011</v>
      </c>
      <c r="F123" s="73" t="s">
        <v>155</v>
      </c>
      <c r="G123" s="109" t="s">
        <v>343</v>
      </c>
      <c r="I123" s="67"/>
      <c r="L123" s="67"/>
    </row>
    <row r="124" spans="2:12" ht="13.5" thickBot="1" x14ac:dyDescent="0.25">
      <c r="B124" s="113" t="s">
        <v>309</v>
      </c>
      <c r="C124" s="114" t="s">
        <v>37</v>
      </c>
      <c r="D124" s="129">
        <v>6.0744212962962965E-3</v>
      </c>
      <c r="E124" s="130">
        <v>2016</v>
      </c>
      <c r="F124" s="116" t="s">
        <v>155</v>
      </c>
      <c r="G124" s="117" t="s">
        <v>343</v>
      </c>
    </row>
    <row r="125" spans="2:12" ht="30.75" customHeight="1" thickBot="1" x14ac:dyDescent="0.25">
      <c r="B125" s="82"/>
    </row>
    <row r="126" spans="2:12" s="151" customFormat="1" ht="26.25" thickBot="1" x14ac:dyDescent="0.25">
      <c r="B126" s="101" t="s">
        <v>314</v>
      </c>
      <c r="C126" s="102" t="s">
        <v>315</v>
      </c>
      <c r="D126" s="102" t="s">
        <v>66</v>
      </c>
      <c r="E126" s="102" t="s">
        <v>54</v>
      </c>
      <c r="F126" s="102" t="s">
        <v>316</v>
      </c>
      <c r="G126" s="152" t="s">
        <v>273</v>
      </c>
    </row>
    <row r="127" spans="2:12" x14ac:dyDescent="0.2">
      <c r="B127" s="103" t="s">
        <v>288</v>
      </c>
      <c r="C127" s="104" t="s">
        <v>65</v>
      </c>
      <c r="D127" s="125">
        <v>6.7384259259259255E-3</v>
      </c>
      <c r="E127" s="128">
        <v>2013</v>
      </c>
      <c r="F127" s="120" t="s">
        <v>184</v>
      </c>
      <c r="G127" s="121" t="s">
        <v>183</v>
      </c>
    </row>
    <row r="128" spans="2:12" x14ac:dyDescent="0.2">
      <c r="B128" s="108" t="s">
        <v>289</v>
      </c>
      <c r="C128" s="72" t="s">
        <v>65</v>
      </c>
      <c r="D128" s="86">
        <v>6.3078703703703708E-3</v>
      </c>
      <c r="E128" s="87">
        <v>2013</v>
      </c>
      <c r="F128" s="85" t="s">
        <v>185</v>
      </c>
      <c r="G128" s="131" t="s">
        <v>345</v>
      </c>
    </row>
    <row r="129" spans="2:12" x14ac:dyDescent="0.2">
      <c r="B129" s="108" t="s">
        <v>290</v>
      </c>
      <c r="C129" s="72" t="s">
        <v>65</v>
      </c>
      <c r="D129" s="86">
        <v>6.6793981481481487E-3</v>
      </c>
      <c r="E129" s="87">
        <v>2012</v>
      </c>
      <c r="F129" s="73" t="s">
        <v>227</v>
      </c>
      <c r="G129" s="131" t="s">
        <v>345</v>
      </c>
    </row>
    <row r="130" spans="2:12" x14ac:dyDescent="0.2">
      <c r="B130" s="108" t="s">
        <v>291</v>
      </c>
      <c r="C130" s="72" t="s">
        <v>65</v>
      </c>
      <c r="D130" s="88">
        <v>6.7212962962962955E-3</v>
      </c>
      <c r="E130" s="87">
        <v>2016</v>
      </c>
      <c r="F130" s="85" t="s">
        <v>344</v>
      </c>
      <c r="G130" s="131" t="s">
        <v>345</v>
      </c>
    </row>
    <row r="131" spans="2:12" x14ac:dyDescent="0.2">
      <c r="B131" s="108" t="s">
        <v>292</v>
      </c>
      <c r="C131" s="72" t="s">
        <v>65</v>
      </c>
      <c r="D131" s="86">
        <v>6.7719907407407407E-3</v>
      </c>
      <c r="E131" s="87">
        <v>2012</v>
      </c>
      <c r="F131" s="73" t="s">
        <v>167</v>
      </c>
      <c r="G131" s="109" t="s">
        <v>150</v>
      </c>
    </row>
    <row r="132" spans="2:12" x14ac:dyDescent="0.2">
      <c r="B132" s="108" t="s">
        <v>293</v>
      </c>
      <c r="C132" s="72" t="s">
        <v>65</v>
      </c>
      <c r="D132" s="86">
        <v>6.8344907407407408E-3</v>
      </c>
      <c r="E132" s="87">
        <v>2013</v>
      </c>
      <c r="F132" s="73" t="s">
        <v>167</v>
      </c>
      <c r="G132" s="109" t="s">
        <v>150</v>
      </c>
    </row>
    <row r="133" spans="2:12" x14ac:dyDescent="0.2">
      <c r="B133" s="108" t="s">
        <v>294</v>
      </c>
      <c r="C133" s="72" t="s">
        <v>65</v>
      </c>
      <c r="D133" s="86">
        <v>8.0266203703703697E-3</v>
      </c>
      <c r="E133" s="87">
        <v>2015</v>
      </c>
      <c r="F133" s="73" t="s">
        <v>346</v>
      </c>
      <c r="G133" s="109" t="s">
        <v>345</v>
      </c>
    </row>
    <row r="134" spans="2:12" x14ac:dyDescent="0.2">
      <c r="B134" s="108" t="s">
        <v>295</v>
      </c>
      <c r="C134" s="72" t="s">
        <v>65</v>
      </c>
      <c r="D134" s="172">
        <v>8.3993055555555557E-3</v>
      </c>
      <c r="E134" s="175">
        <v>2018</v>
      </c>
      <c r="F134" s="174" t="s">
        <v>346</v>
      </c>
      <c r="G134" s="180" t="s">
        <v>345</v>
      </c>
      <c r="K134" s="67"/>
    </row>
    <row r="135" spans="2:12" x14ac:dyDescent="0.2">
      <c r="B135" s="108" t="s">
        <v>296</v>
      </c>
      <c r="C135" s="72" t="s">
        <v>65</v>
      </c>
      <c r="D135" s="88">
        <v>1.0865856481481482E-2</v>
      </c>
      <c r="E135" s="87">
        <v>2016</v>
      </c>
      <c r="F135" s="73" t="s">
        <v>347</v>
      </c>
      <c r="G135" s="109" t="s">
        <v>348</v>
      </c>
    </row>
    <row r="136" spans="2:12" x14ac:dyDescent="0.2">
      <c r="B136" s="108" t="s">
        <v>297</v>
      </c>
      <c r="C136" s="72" t="s">
        <v>65</v>
      </c>
      <c r="D136" s="86" t="s">
        <v>102</v>
      </c>
      <c r="E136" s="87"/>
      <c r="F136" s="73"/>
      <c r="G136" s="109"/>
    </row>
    <row r="137" spans="2:12" x14ac:dyDescent="0.2">
      <c r="B137" s="108" t="s">
        <v>300</v>
      </c>
      <c r="C137" s="72" t="s">
        <v>65</v>
      </c>
      <c r="D137" s="86">
        <v>7.5520833333333334E-3</v>
      </c>
      <c r="E137" s="87">
        <v>2015</v>
      </c>
      <c r="F137" s="73" t="s">
        <v>349</v>
      </c>
      <c r="G137" s="109" t="s">
        <v>317</v>
      </c>
    </row>
    <row r="138" spans="2:12" x14ac:dyDescent="0.2">
      <c r="B138" s="108" t="s">
        <v>301</v>
      </c>
      <c r="C138" s="72" t="s">
        <v>65</v>
      </c>
      <c r="D138" s="86">
        <v>7.3530092592592597E-3</v>
      </c>
      <c r="E138" s="87">
        <v>2017</v>
      </c>
      <c r="F138" s="73" t="s">
        <v>411</v>
      </c>
      <c r="G138" s="109" t="s">
        <v>368</v>
      </c>
    </row>
    <row r="139" spans="2:12" x14ac:dyDescent="0.2">
      <c r="B139" s="108" t="s">
        <v>302</v>
      </c>
      <c r="C139" s="72" t="s">
        <v>65</v>
      </c>
      <c r="D139" s="86">
        <v>8.0717592592592594E-3</v>
      </c>
      <c r="E139" s="87">
        <v>2012</v>
      </c>
      <c r="F139" s="73" t="s">
        <v>234</v>
      </c>
      <c r="G139" s="109" t="s">
        <v>340</v>
      </c>
    </row>
    <row r="140" spans="2:12" x14ac:dyDescent="0.2">
      <c r="B140" s="108" t="s">
        <v>303</v>
      </c>
      <c r="C140" s="72" t="s">
        <v>65</v>
      </c>
      <c r="D140" s="86">
        <v>8.0729166666666675E-3</v>
      </c>
      <c r="E140" s="87">
        <v>2015</v>
      </c>
      <c r="F140" s="73" t="s">
        <v>182</v>
      </c>
      <c r="G140" s="109" t="s">
        <v>323</v>
      </c>
    </row>
    <row r="141" spans="2:12" x14ac:dyDescent="0.2">
      <c r="B141" s="108" t="s">
        <v>304</v>
      </c>
      <c r="C141" s="72" t="s">
        <v>65</v>
      </c>
      <c r="D141" s="86">
        <v>8.3483796296296292E-3</v>
      </c>
      <c r="E141" s="87">
        <v>2012</v>
      </c>
      <c r="F141" s="73" t="s">
        <v>233</v>
      </c>
      <c r="G141" s="109" t="s">
        <v>332</v>
      </c>
      <c r="J141" s="92"/>
    </row>
    <row r="142" spans="2:12" x14ac:dyDescent="0.2">
      <c r="B142" s="108" t="s">
        <v>305</v>
      </c>
      <c r="C142" s="72" t="s">
        <v>65</v>
      </c>
      <c r="D142" s="86">
        <v>8.9872685185185177E-3</v>
      </c>
      <c r="E142" s="87">
        <v>2015</v>
      </c>
      <c r="F142" s="73" t="s">
        <v>341</v>
      </c>
      <c r="G142" s="109" t="s">
        <v>342</v>
      </c>
    </row>
    <row r="143" spans="2:12" x14ac:dyDescent="0.2">
      <c r="B143" s="108" t="s">
        <v>306</v>
      </c>
      <c r="C143" s="72" t="s">
        <v>65</v>
      </c>
      <c r="D143" s="86" t="s">
        <v>102</v>
      </c>
      <c r="E143" s="87"/>
      <c r="F143" s="73"/>
      <c r="G143" s="109"/>
      <c r="I143" s="67"/>
      <c r="L143" s="67"/>
    </row>
    <row r="144" spans="2:12" x14ac:dyDescent="0.2">
      <c r="B144" s="108" t="s">
        <v>307</v>
      </c>
      <c r="C144" s="72" t="s">
        <v>65</v>
      </c>
      <c r="D144" s="86" t="s">
        <v>102</v>
      </c>
      <c r="E144" s="87"/>
      <c r="F144" s="73"/>
      <c r="G144" s="109"/>
    </row>
    <row r="145" spans="2:11" x14ac:dyDescent="0.2">
      <c r="B145" s="108" t="s">
        <v>308</v>
      </c>
      <c r="C145" s="72" t="s">
        <v>65</v>
      </c>
      <c r="D145" s="86">
        <v>1.0961805555555556E-2</v>
      </c>
      <c r="E145" s="87">
        <v>2012</v>
      </c>
      <c r="F145" s="73" t="s">
        <v>155</v>
      </c>
      <c r="G145" s="109" t="s">
        <v>343</v>
      </c>
    </row>
    <row r="146" spans="2:11" ht="13.5" thickBot="1" x14ac:dyDescent="0.25">
      <c r="B146" s="113" t="s">
        <v>309</v>
      </c>
      <c r="C146" s="114" t="s">
        <v>65</v>
      </c>
      <c r="D146" s="127" t="s">
        <v>102</v>
      </c>
      <c r="E146" s="130"/>
      <c r="F146" s="116"/>
      <c r="G146" s="117"/>
    </row>
    <row r="147" spans="2:11" ht="30.75" customHeight="1" thickBot="1" x14ac:dyDescent="0.25">
      <c r="B147" s="82"/>
    </row>
    <row r="148" spans="2:11" s="151" customFormat="1" ht="26.25" thickBot="1" x14ac:dyDescent="0.25">
      <c r="B148" s="101" t="s">
        <v>314</v>
      </c>
      <c r="C148" s="102" t="s">
        <v>315</v>
      </c>
      <c r="D148" s="102" t="s">
        <v>66</v>
      </c>
      <c r="E148" s="102" t="s">
        <v>54</v>
      </c>
      <c r="F148" s="102" t="s">
        <v>316</v>
      </c>
      <c r="G148" s="152" t="s">
        <v>273</v>
      </c>
    </row>
    <row r="149" spans="2:11" x14ac:dyDescent="0.2">
      <c r="B149" s="103" t="s">
        <v>288</v>
      </c>
      <c r="C149" s="104" t="s">
        <v>38</v>
      </c>
      <c r="D149" s="132">
        <v>1.1243287037037038E-2</v>
      </c>
      <c r="E149" s="128">
        <v>2016</v>
      </c>
      <c r="F149" s="120" t="s">
        <v>274</v>
      </c>
      <c r="G149" s="121" t="s">
        <v>377</v>
      </c>
    </row>
    <row r="150" spans="2:11" x14ac:dyDescent="0.2">
      <c r="B150" s="108" t="s">
        <v>289</v>
      </c>
      <c r="C150" s="72" t="s">
        <v>38</v>
      </c>
      <c r="D150" s="86">
        <v>1.0351851851851852E-2</v>
      </c>
      <c r="E150" s="72">
        <v>1979</v>
      </c>
      <c r="F150" s="73" t="s">
        <v>120</v>
      </c>
      <c r="G150" s="109" t="s">
        <v>121</v>
      </c>
    </row>
    <row r="151" spans="2:11" x14ac:dyDescent="0.2">
      <c r="B151" s="108" t="s">
        <v>290</v>
      </c>
      <c r="C151" s="72" t="s">
        <v>38</v>
      </c>
      <c r="D151" s="86">
        <v>1.116087962962963E-2</v>
      </c>
      <c r="E151" s="72">
        <v>2000</v>
      </c>
      <c r="F151" s="73" t="s">
        <v>350</v>
      </c>
      <c r="G151" s="111" t="s">
        <v>368</v>
      </c>
    </row>
    <row r="152" spans="2:11" x14ac:dyDescent="0.2">
      <c r="B152" s="108" t="s">
        <v>291</v>
      </c>
      <c r="C152" s="72" t="s">
        <v>38</v>
      </c>
      <c r="D152" s="86">
        <v>1.1435185185185185E-2</v>
      </c>
      <c r="E152" s="72">
        <v>1993</v>
      </c>
      <c r="F152" s="73" t="s">
        <v>139</v>
      </c>
      <c r="G152" s="109" t="s">
        <v>380</v>
      </c>
    </row>
    <row r="153" spans="2:11" x14ac:dyDescent="0.2">
      <c r="B153" s="108" t="s">
        <v>292</v>
      </c>
      <c r="C153" s="72" t="s">
        <v>38</v>
      </c>
      <c r="D153" s="86">
        <v>1.136226851851852E-2</v>
      </c>
      <c r="E153" s="72">
        <v>2010</v>
      </c>
      <c r="F153" s="73" t="s">
        <v>167</v>
      </c>
      <c r="G153" s="109" t="s">
        <v>150</v>
      </c>
    </row>
    <row r="154" spans="2:11" x14ac:dyDescent="0.2">
      <c r="B154" s="108" t="s">
        <v>293</v>
      </c>
      <c r="C154" s="72" t="s">
        <v>38</v>
      </c>
      <c r="D154" s="86">
        <v>1.2328703703703705E-2</v>
      </c>
      <c r="E154" s="72">
        <v>2000</v>
      </c>
      <c r="F154" s="73" t="s">
        <v>139</v>
      </c>
      <c r="G154" s="109" t="s">
        <v>378</v>
      </c>
      <c r="K154" s="67"/>
    </row>
    <row r="155" spans="2:11" x14ac:dyDescent="0.2">
      <c r="B155" s="108" t="s">
        <v>294</v>
      </c>
      <c r="C155" s="72" t="s">
        <v>38</v>
      </c>
      <c r="D155" s="86">
        <v>1.3686342592592592E-2</v>
      </c>
      <c r="E155" s="72">
        <v>1987</v>
      </c>
      <c r="F155" s="73" t="s">
        <v>122</v>
      </c>
      <c r="G155" s="122" t="s">
        <v>322</v>
      </c>
    </row>
    <row r="156" spans="2:11" x14ac:dyDescent="0.2">
      <c r="B156" s="108" t="s">
        <v>295</v>
      </c>
      <c r="C156" s="72" t="s">
        <v>38</v>
      </c>
      <c r="D156" s="86">
        <v>1.4168981481481482E-2</v>
      </c>
      <c r="E156" s="72">
        <v>1998</v>
      </c>
      <c r="F156" s="73" t="s">
        <v>197</v>
      </c>
      <c r="G156" s="109" t="s">
        <v>198</v>
      </c>
    </row>
    <row r="157" spans="2:11" x14ac:dyDescent="0.2">
      <c r="B157" s="108" t="s">
        <v>296</v>
      </c>
      <c r="C157" s="72" t="s">
        <v>38</v>
      </c>
      <c r="D157" s="86">
        <v>1.745023148148148E-2</v>
      </c>
      <c r="E157" s="72">
        <v>1998</v>
      </c>
      <c r="F157" s="73" t="s">
        <v>325</v>
      </c>
      <c r="G157" s="109" t="s">
        <v>382</v>
      </c>
    </row>
    <row r="158" spans="2:11" x14ac:dyDescent="0.2">
      <c r="B158" s="108" t="s">
        <v>297</v>
      </c>
      <c r="C158" s="72" t="s">
        <v>38</v>
      </c>
      <c r="D158" s="86" t="s">
        <v>102</v>
      </c>
      <c r="E158" s="72"/>
      <c r="F158" s="74"/>
      <c r="G158" s="133"/>
    </row>
    <row r="159" spans="2:11" x14ac:dyDescent="0.2">
      <c r="B159" s="108" t="s">
        <v>300</v>
      </c>
      <c r="C159" s="72" t="s">
        <v>38</v>
      </c>
      <c r="D159" s="86">
        <v>1.2997685185185183E-2</v>
      </c>
      <c r="E159" s="72">
        <v>1989</v>
      </c>
      <c r="F159" s="73" t="s">
        <v>129</v>
      </c>
      <c r="G159" s="109" t="s">
        <v>130</v>
      </c>
    </row>
    <row r="160" spans="2:11" x14ac:dyDescent="0.2">
      <c r="B160" s="108" t="s">
        <v>301</v>
      </c>
      <c r="C160" s="72" t="s">
        <v>38</v>
      </c>
      <c r="D160" s="88">
        <v>1.2471296296296295E-2</v>
      </c>
      <c r="E160" s="87">
        <v>2015</v>
      </c>
      <c r="F160" s="73" t="s">
        <v>272</v>
      </c>
      <c r="G160" s="109" t="s">
        <v>387</v>
      </c>
    </row>
    <row r="161" spans="2:12" x14ac:dyDescent="0.2">
      <c r="B161" s="108" t="s">
        <v>302</v>
      </c>
      <c r="C161" s="72" t="s">
        <v>38</v>
      </c>
      <c r="D161" s="86">
        <v>1.2832175925925926E-2</v>
      </c>
      <c r="E161" s="87">
        <v>1994</v>
      </c>
      <c r="F161" s="73" t="s">
        <v>248</v>
      </c>
      <c r="G161" s="109" t="s">
        <v>249</v>
      </c>
      <c r="J161" s="92"/>
    </row>
    <row r="162" spans="2:12" x14ac:dyDescent="0.2">
      <c r="B162" s="108" t="s">
        <v>303</v>
      </c>
      <c r="C162" s="72" t="s">
        <v>38</v>
      </c>
      <c r="D162" s="86">
        <v>1.3679398148148149E-2</v>
      </c>
      <c r="E162" s="87">
        <v>2016</v>
      </c>
      <c r="F162" s="73" t="s">
        <v>182</v>
      </c>
      <c r="G162" s="109" t="s">
        <v>323</v>
      </c>
    </row>
    <row r="163" spans="2:12" x14ac:dyDescent="0.2">
      <c r="B163" s="108" t="s">
        <v>304</v>
      </c>
      <c r="C163" s="72" t="s">
        <v>38</v>
      </c>
      <c r="D163" s="88">
        <v>1.4648379629629629E-2</v>
      </c>
      <c r="E163" s="87">
        <v>2015</v>
      </c>
      <c r="F163" s="73" t="s">
        <v>233</v>
      </c>
      <c r="G163" s="109" t="s">
        <v>332</v>
      </c>
      <c r="I163" s="67"/>
      <c r="L163" s="67"/>
    </row>
    <row r="164" spans="2:12" x14ac:dyDescent="0.2">
      <c r="B164" s="108" t="s">
        <v>305</v>
      </c>
      <c r="C164" s="72" t="s">
        <v>38</v>
      </c>
      <c r="D164" s="86">
        <v>1.4568749999999998E-2</v>
      </c>
      <c r="E164" s="87">
        <v>2015</v>
      </c>
      <c r="F164" s="73" t="s">
        <v>263</v>
      </c>
      <c r="G164" s="111" t="s">
        <v>370</v>
      </c>
    </row>
    <row r="165" spans="2:12" x14ac:dyDescent="0.2">
      <c r="B165" s="108" t="s">
        <v>306</v>
      </c>
      <c r="C165" s="72" t="s">
        <v>38</v>
      </c>
      <c r="D165" s="86">
        <v>1.7895833333333333E-2</v>
      </c>
      <c r="E165" s="72">
        <v>2002</v>
      </c>
      <c r="F165" s="73" t="s">
        <v>188</v>
      </c>
      <c r="G165" s="109" t="s">
        <v>345</v>
      </c>
    </row>
    <row r="166" spans="2:12" x14ac:dyDescent="0.2">
      <c r="B166" s="108" t="s">
        <v>307</v>
      </c>
      <c r="C166" s="72" t="s">
        <v>38</v>
      </c>
      <c r="D166" s="86" t="s">
        <v>102</v>
      </c>
      <c r="E166" s="72"/>
      <c r="F166" s="74"/>
      <c r="G166" s="133"/>
    </row>
    <row r="167" spans="2:12" x14ac:dyDescent="0.2">
      <c r="B167" s="108" t="s">
        <v>308</v>
      </c>
      <c r="C167" s="72" t="s">
        <v>38</v>
      </c>
      <c r="D167" s="86" t="s">
        <v>102</v>
      </c>
      <c r="E167" s="72"/>
      <c r="F167" s="74"/>
      <c r="G167" s="133"/>
    </row>
    <row r="168" spans="2:12" ht="13.5" thickBot="1" x14ac:dyDescent="0.25">
      <c r="B168" s="113" t="s">
        <v>309</v>
      </c>
      <c r="C168" s="114" t="s">
        <v>38</v>
      </c>
      <c r="D168" s="127" t="s">
        <v>102</v>
      </c>
      <c r="E168" s="114"/>
      <c r="F168" s="134"/>
      <c r="G168" s="135"/>
    </row>
    <row r="169" spans="2:12" ht="30.75" customHeight="1" thickBot="1" x14ac:dyDescent="0.25">
      <c r="B169" s="82"/>
    </row>
    <row r="170" spans="2:12" s="151" customFormat="1" ht="26.25" thickBot="1" x14ac:dyDescent="0.25">
      <c r="B170" s="101" t="s">
        <v>314</v>
      </c>
      <c r="C170" s="102" t="s">
        <v>315</v>
      </c>
      <c r="D170" s="102" t="s">
        <v>66</v>
      </c>
      <c r="E170" s="102" t="s">
        <v>54</v>
      </c>
      <c r="F170" s="102" t="s">
        <v>316</v>
      </c>
      <c r="G170" s="152" t="s">
        <v>273</v>
      </c>
    </row>
    <row r="171" spans="2:12" x14ac:dyDescent="0.2">
      <c r="B171" s="103" t="s">
        <v>288</v>
      </c>
      <c r="C171" s="104" t="s">
        <v>39</v>
      </c>
      <c r="D171" s="132">
        <v>2.3893055555555556E-2</v>
      </c>
      <c r="E171" s="128">
        <v>2015</v>
      </c>
      <c r="F171" s="120" t="s">
        <v>270</v>
      </c>
      <c r="G171" s="121" t="s">
        <v>385</v>
      </c>
    </row>
    <row r="172" spans="2:12" x14ac:dyDescent="0.2">
      <c r="B172" s="108" t="s">
        <v>289</v>
      </c>
      <c r="C172" s="72" t="s">
        <v>39</v>
      </c>
      <c r="D172" s="86">
        <v>2.4502314814814814E-2</v>
      </c>
      <c r="E172" s="72">
        <v>1992</v>
      </c>
      <c r="F172" s="73" t="s">
        <v>326</v>
      </c>
      <c r="G172" s="109" t="s">
        <v>332</v>
      </c>
    </row>
    <row r="173" spans="2:12" x14ac:dyDescent="0.2">
      <c r="B173" s="108" t="s">
        <v>290</v>
      </c>
      <c r="C173" s="72" t="s">
        <v>39</v>
      </c>
      <c r="D173" s="86">
        <v>2.6331018518518517E-2</v>
      </c>
      <c r="E173" s="72">
        <v>1996</v>
      </c>
      <c r="F173" s="73" t="s">
        <v>186</v>
      </c>
      <c r="G173" s="109" t="s">
        <v>340</v>
      </c>
    </row>
    <row r="174" spans="2:12" x14ac:dyDescent="0.2">
      <c r="B174" s="108" t="s">
        <v>291</v>
      </c>
      <c r="C174" s="72" t="s">
        <v>39</v>
      </c>
      <c r="D174" s="86">
        <v>2.334375E-2</v>
      </c>
      <c r="E174" s="72">
        <v>1992</v>
      </c>
      <c r="F174" s="73" t="s">
        <v>139</v>
      </c>
      <c r="G174" s="109" t="s">
        <v>380</v>
      </c>
      <c r="K174" s="67"/>
    </row>
    <row r="175" spans="2:12" x14ac:dyDescent="0.2">
      <c r="B175" s="108" t="s">
        <v>292</v>
      </c>
      <c r="C175" s="72" t="s">
        <v>39</v>
      </c>
      <c r="D175" s="86">
        <v>2.596412037037037E-2</v>
      </c>
      <c r="E175" s="72">
        <v>1993</v>
      </c>
      <c r="F175" s="73" t="s">
        <v>147</v>
      </c>
      <c r="G175" s="109" t="s">
        <v>332</v>
      </c>
    </row>
    <row r="176" spans="2:12" x14ac:dyDescent="0.2">
      <c r="B176" s="108" t="s">
        <v>293</v>
      </c>
      <c r="C176" s="72" t="s">
        <v>39</v>
      </c>
      <c r="D176" s="86">
        <v>2.8587962962962964E-2</v>
      </c>
      <c r="E176" s="72">
        <v>1992</v>
      </c>
      <c r="F176" s="73" t="s">
        <v>140</v>
      </c>
      <c r="G176" s="109" t="s">
        <v>141</v>
      </c>
    </row>
    <row r="177" spans="2:12" x14ac:dyDescent="0.2">
      <c r="B177" s="108" t="s">
        <v>294</v>
      </c>
      <c r="C177" s="72" t="s">
        <v>39</v>
      </c>
      <c r="D177" s="88">
        <v>2.6452662037037038E-2</v>
      </c>
      <c r="E177" s="72">
        <v>2016</v>
      </c>
      <c r="F177" s="73" t="s">
        <v>351</v>
      </c>
      <c r="G177" s="109" t="s">
        <v>332</v>
      </c>
    </row>
    <row r="178" spans="2:12" x14ac:dyDescent="0.2">
      <c r="B178" s="108" t="s">
        <v>295</v>
      </c>
      <c r="C178" s="72" t="s">
        <v>39</v>
      </c>
      <c r="D178" s="86">
        <v>3.5486111111111114E-2</v>
      </c>
      <c r="E178" s="72">
        <v>1996</v>
      </c>
      <c r="F178" s="73" t="s">
        <v>142</v>
      </c>
      <c r="G178" s="109" t="s">
        <v>336</v>
      </c>
    </row>
    <row r="179" spans="2:12" x14ac:dyDescent="0.2">
      <c r="B179" s="108" t="s">
        <v>296</v>
      </c>
      <c r="C179" s="72" t="s">
        <v>39</v>
      </c>
      <c r="D179" s="86" t="s">
        <v>102</v>
      </c>
      <c r="E179" s="72"/>
      <c r="F179" s="73"/>
      <c r="G179" s="109"/>
    </row>
    <row r="180" spans="2:12" x14ac:dyDescent="0.2">
      <c r="B180" s="108" t="s">
        <v>297</v>
      </c>
      <c r="C180" s="72" t="s">
        <v>39</v>
      </c>
      <c r="D180" s="86" t="s">
        <v>102</v>
      </c>
      <c r="E180" s="72"/>
      <c r="F180" s="73"/>
      <c r="G180" s="109"/>
    </row>
    <row r="181" spans="2:12" x14ac:dyDescent="0.2">
      <c r="B181" s="108" t="s">
        <v>300</v>
      </c>
      <c r="C181" s="72" t="s">
        <v>39</v>
      </c>
      <c r="D181" s="88">
        <v>2.7692361111111116E-2</v>
      </c>
      <c r="E181" s="72">
        <v>2016</v>
      </c>
      <c r="F181" s="73" t="s">
        <v>349</v>
      </c>
      <c r="G181" s="109" t="s">
        <v>317</v>
      </c>
      <c r="J181" s="92"/>
    </row>
    <row r="182" spans="2:12" x14ac:dyDescent="0.2">
      <c r="B182" s="108" t="s">
        <v>301</v>
      </c>
      <c r="C182" s="72" t="s">
        <v>39</v>
      </c>
      <c r="D182" s="86">
        <v>2.9652777777777778E-2</v>
      </c>
      <c r="E182" s="72">
        <v>1996</v>
      </c>
      <c r="F182" s="73" t="s">
        <v>187</v>
      </c>
      <c r="G182" s="109" t="s">
        <v>385</v>
      </c>
    </row>
    <row r="183" spans="2:12" x14ac:dyDescent="0.2">
      <c r="B183" s="108" t="s">
        <v>302</v>
      </c>
      <c r="C183" s="72" t="s">
        <v>39</v>
      </c>
      <c r="D183" s="88">
        <v>2.6160185185185189E-2</v>
      </c>
      <c r="E183" s="87">
        <v>2015</v>
      </c>
      <c r="F183" s="73" t="s">
        <v>271</v>
      </c>
      <c r="G183" s="109" t="s">
        <v>385</v>
      </c>
      <c r="I183" s="67"/>
      <c r="L183" s="67"/>
    </row>
    <row r="184" spans="2:12" x14ac:dyDescent="0.2">
      <c r="B184" s="108" t="s">
        <v>303</v>
      </c>
      <c r="C184" s="72" t="s">
        <v>39</v>
      </c>
      <c r="D184" s="88">
        <v>3.2160185185185187E-2</v>
      </c>
      <c r="E184" s="87">
        <v>2015</v>
      </c>
      <c r="F184" s="73" t="s">
        <v>234</v>
      </c>
      <c r="G184" s="109" t="s">
        <v>340</v>
      </c>
    </row>
    <row r="185" spans="2:12" x14ac:dyDescent="0.2">
      <c r="B185" s="108" t="s">
        <v>304</v>
      </c>
      <c r="C185" s="72" t="s">
        <v>39</v>
      </c>
      <c r="D185" s="86" t="s">
        <v>102</v>
      </c>
      <c r="E185" s="87"/>
      <c r="F185" s="73"/>
      <c r="G185" s="109"/>
    </row>
    <row r="186" spans="2:12" x14ac:dyDescent="0.2">
      <c r="B186" s="108" t="s">
        <v>305</v>
      </c>
      <c r="C186" s="72" t="s">
        <v>39</v>
      </c>
      <c r="D186" s="86">
        <v>2.9419560185185187E-2</v>
      </c>
      <c r="E186" s="87">
        <v>2015</v>
      </c>
      <c r="F186" s="73" t="s">
        <v>263</v>
      </c>
      <c r="G186" s="111" t="s">
        <v>370</v>
      </c>
    </row>
    <row r="187" spans="2:12" x14ac:dyDescent="0.2">
      <c r="B187" s="108" t="s">
        <v>306</v>
      </c>
      <c r="C187" s="72" t="s">
        <v>39</v>
      </c>
      <c r="D187" s="86" t="s">
        <v>102</v>
      </c>
      <c r="E187" s="72"/>
      <c r="F187" s="73"/>
      <c r="G187" s="109"/>
    </row>
    <row r="188" spans="2:12" x14ac:dyDescent="0.2">
      <c r="B188" s="108" t="s">
        <v>307</v>
      </c>
      <c r="C188" s="72" t="s">
        <v>39</v>
      </c>
      <c r="D188" s="86" t="s">
        <v>102</v>
      </c>
      <c r="E188" s="72"/>
      <c r="F188" s="73"/>
      <c r="G188" s="109"/>
    </row>
    <row r="189" spans="2:12" x14ac:dyDescent="0.2">
      <c r="B189" s="108" t="s">
        <v>308</v>
      </c>
      <c r="C189" s="72" t="s">
        <v>39</v>
      </c>
      <c r="D189" s="86" t="s">
        <v>102</v>
      </c>
      <c r="E189" s="72"/>
      <c r="F189" s="73"/>
      <c r="G189" s="109"/>
      <c r="J189" s="92"/>
    </row>
    <row r="190" spans="2:12" ht="13.5" thickBot="1" x14ac:dyDescent="0.25">
      <c r="B190" s="113" t="s">
        <v>309</v>
      </c>
      <c r="C190" s="114" t="s">
        <v>39</v>
      </c>
      <c r="D190" s="127" t="s">
        <v>102</v>
      </c>
      <c r="E190" s="114"/>
      <c r="F190" s="116"/>
      <c r="G190" s="117"/>
    </row>
    <row r="191" spans="2:12" ht="30.75" customHeight="1" thickBot="1" x14ac:dyDescent="0.25">
      <c r="B191" s="82"/>
    </row>
    <row r="192" spans="2:12" s="151" customFormat="1" ht="26.25" thickBot="1" x14ac:dyDescent="0.25">
      <c r="B192" s="101" t="s">
        <v>314</v>
      </c>
      <c r="C192" s="102" t="s">
        <v>315</v>
      </c>
      <c r="D192" s="102" t="s">
        <v>66</v>
      </c>
      <c r="E192" s="102" t="s">
        <v>54</v>
      </c>
      <c r="F192" s="102" t="s">
        <v>316</v>
      </c>
      <c r="G192" s="152" t="s">
        <v>273</v>
      </c>
    </row>
    <row r="193" spans="2:12" x14ac:dyDescent="0.2">
      <c r="B193" s="103" t="s">
        <v>288</v>
      </c>
      <c r="C193" s="136" t="s">
        <v>41</v>
      </c>
      <c r="D193" s="137">
        <v>15.9</v>
      </c>
      <c r="E193" s="104">
        <v>2014</v>
      </c>
      <c r="F193" s="153" t="s">
        <v>402</v>
      </c>
      <c r="G193" s="121" t="s">
        <v>336</v>
      </c>
    </row>
    <row r="194" spans="2:12" x14ac:dyDescent="0.2">
      <c r="B194" s="190" t="s">
        <v>289</v>
      </c>
      <c r="C194" s="196" t="s">
        <v>41</v>
      </c>
      <c r="D194" s="192">
        <v>15.5</v>
      </c>
      <c r="E194" s="72">
        <v>2004</v>
      </c>
      <c r="F194" s="81" t="s">
        <v>251</v>
      </c>
      <c r="G194" s="109" t="s">
        <v>317</v>
      </c>
      <c r="K194" s="67"/>
    </row>
    <row r="195" spans="2:12" x14ac:dyDescent="0.2">
      <c r="B195" s="187"/>
      <c r="C195" s="197"/>
      <c r="D195" s="193"/>
      <c r="E195" s="72">
        <v>2006</v>
      </c>
      <c r="F195" s="81" t="s">
        <v>251</v>
      </c>
      <c r="G195" s="109" t="s">
        <v>317</v>
      </c>
    </row>
    <row r="196" spans="2:12" x14ac:dyDescent="0.2">
      <c r="B196" s="108" t="s">
        <v>290</v>
      </c>
      <c r="C196" s="89" t="s">
        <v>41</v>
      </c>
      <c r="D196" s="80">
        <v>16</v>
      </c>
      <c r="E196" s="72">
        <v>1995</v>
      </c>
      <c r="F196" s="81" t="s">
        <v>199</v>
      </c>
      <c r="G196" s="109" t="s">
        <v>353</v>
      </c>
    </row>
    <row r="197" spans="2:12" x14ac:dyDescent="0.2">
      <c r="B197" s="108" t="s">
        <v>291</v>
      </c>
      <c r="C197" s="89" t="s">
        <v>23</v>
      </c>
      <c r="D197" s="80">
        <v>14.9</v>
      </c>
      <c r="E197" s="87">
        <v>2013</v>
      </c>
      <c r="F197" s="90" t="s">
        <v>252</v>
      </c>
      <c r="G197" s="138" t="s">
        <v>393</v>
      </c>
    </row>
    <row r="198" spans="2:12" x14ac:dyDescent="0.2">
      <c r="B198" s="108" t="s">
        <v>292</v>
      </c>
      <c r="C198" s="89" t="s">
        <v>23</v>
      </c>
      <c r="D198" s="80">
        <v>15.1</v>
      </c>
      <c r="E198" s="87">
        <v>2013</v>
      </c>
      <c r="F198" s="90" t="s">
        <v>253</v>
      </c>
      <c r="G198" s="109" t="s">
        <v>345</v>
      </c>
    </row>
    <row r="199" spans="2:12" x14ac:dyDescent="0.2">
      <c r="B199" s="108" t="s">
        <v>293</v>
      </c>
      <c r="C199" s="89" t="s">
        <v>23</v>
      </c>
      <c r="D199" s="80">
        <v>16.5</v>
      </c>
      <c r="E199" s="87">
        <v>2012</v>
      </c>
      <c r="F199" s="81" t="s">
        <v>225</v>
      </c>
      <c r="G199" s="109" t="s">
        <v>390</v>
      </c>
    </row>
    <row r="200" spans="2:12" x14ac:dyDescent="0.2">
      <c r="B200" s="108" t="s">
        <v>294</v>
      </c>
      <c r="C200" s="89" t="s">
        <v>23</v>
      </c>
      <c r="D200" s="80">
        <v>18.399999999999999</v>
      </c>
      <c r="E200" s="87">
        <v>2015</v>
      </c>
      <c r="F200" s="75" t="s">
        <v>199</v>
      </c>
      <c r="G200" s="109" t="s">
        <v>353</v>
      </c>
    </row>
    <row r="201" spans="2:12" x14ac:dyDescent="0.2">
      <c r="B201" s="108" t="s">
        <v>295</v>
      </c>
      <c r="C201" s="80" t="s">
        <v>40</v>
      </c>
      <c r="D201" s="80">
        <v>14.5</v>
      </c>
      <c r="E201" s="87">
        <v>2004</v>
      </c>
      <c r="F201" s="81" t="s">
        <v>218</v>
      </c>
      <c r="G201" s="111"/>
    </row>
    <row r="202" spans="2:12" x14ac:dyDescent="0.2">
      <c r="B202" s="108" t="s">
        <v>296</v>
      </c>
      <c r="C202" s="80" t="s">
        <v>40</v>
      </c>
      <c r="D202" s="80">
        <v>16.5</v>
      </c>
      <c r="E202" s="87">
        <v>2012</v>
      </c>
      <c r="F202" s="81" t="s">
        <v>228</v>
      </c>
      <c r="G202" s="111" t="s">
        <v>370</v>
      </c>
      <c r="K202" s="67"/>
    </row>
    <row r="203" spans="2:12" x14ac:dyDescent="0.2">
      <c r="B203" s="108" t="s">
        <v>297</v>
      </c>
      <c r="C203" s="80" t="s">
        <v>40</v>
      </c>
      <c r="D203" s="80">
        <v>17.399999999999999</v>
      </c>
      <c r="E203" s="87">
        <v>2011</v>
      </c>
      <c r="F203" s="81" t="s">
        <v>151</v>
      </c>
      <c r="G203" s="111" t="s">
        <v>152</v>
      </c>
      <c r="I203" s="67"/>
      <c r="L203" s="67"/>
    </row>
    <row r="204" spans="2:12" x14ac:dyDescent="0.2">
      <c r="B204" s="108" t="s">
        <v>300</v>
      </c>
      <c r="C204" s="89" t="s">
        <v>23</v>
      </c>
      <c r="D204" s="80">
        <v>15.3</v>
      </c>
      <c r="E204" s="87">
        <v>1998</v>
      </c>
      <c r="F204" s="81" t="s">
        <v>168</v>
      </c>
      <c r="G204" s="111" t="s">
        <v>354</v>
      </c>
    </row>
    <row r="205" spans="2:12" x14ac:dyDescent="0.2">
      <c r="B205" s="108" t="s">
        <v>301</v>
      </c>
      <c r="C205" s="80" t="s">
        <v>40</v>
      </c>
      <c r="D205" s="80">
        <v>12.6</v>
      </c>
      <c r="E205" s="87">
        <v>2002</v>
      </c>
      <c r="F205" s="81" t="s">
        <v>202</v>
      </c>
      <c r="G205" s="109" t="s">
        <v>345</v>
      </c>
      <c r="K205" s="77"/>
    </row>
    <row r="206" spans="2:12" x14ac:dyDescent="0.2">
      <c r="B206" s="108" t="s">
        <v>302</v>
      </c>
      <c r="C206" s="80" t="s">
        <v>40</v>
      </c>
      <c r="D206" s="80">
        <v>13</v>
      </c>
      <c r="E206" s="87">
        <v>2006</v>
      </c>
      <c r="F206" s="81" t="s">
        <v>168</v>
      </c>
      <c r="G206" s="111" t="s">
        <v>354</v>
      </c>
    </row>
    <row r="207" spans="2:12" x14ac:dyDescent="0.2">
      <c r="B207" s="108" t="s">
        <v>303</v>
      </c>
      <c r="C207" s="80" t="s">
        <v>40</v>
      </c>
      <c r="D207" s="80">
        <v>13.8</v>
      </c>
      <c r="E207" s="87">
        <v>2010</v>
      </c>
      <c r="F207" s="81" t="s">
        <v>168</v>
      </c>
      <c r="G207" s="111" t="s">
        <v>354</v>
      </c>
    </row>
    <row r="208" spans="2:12" x14ac:dyDescent="0.2">
      <c r="B208" s="108" t="s">
        <v>304</v>
      </c>
      <c r="C208" s="80" t="s">
        <v>40</v>
      </c>
      <c r="D208" s="78">
        <v>15.13</v>
      </c>
      <c r="E208" s="87">
        <v>2016</v>
      </c>
      <c r="F208" s="81" t="s">
        <v>168</v>
      </c>
      <c r="G208" s="111" t="s">
        <v>354</v>
      </c>
    </row>
    <row r="209" spans="2:12" x14ac:dyDescent="0.2">
      <c r="B209" s="108" t="s">
        <v>305</v>
      </c>
      <c r="C209" s="80" t="s">
        <v>40</v>
      </c>
      <c r="D209" s="80">
        <v>17.100000000000001</v>
      </c>
      <c r="E209" s="87">
        <v>2007</v>
      </c>
      <c r="F209" s="81" t="s">
        <v>162</v>
      </c>
      <c r="G209" s="111" t="s">
        <v>354</v>
      </c>
      <c r="J209" s="92"/>
    </row>
    <row r="210" spans="2:12" x14ac:dyDescent="0.2">
      <c r="B210" s="108" t="s">
        <v>306</v>
      </c>
      <c r="C210" s="80" t="s">
        <v>40</v>
      </c>
      <c r="D210" s="80">
        <v>21.4</v>
      </c>
      <c r="E210" s="87">
        <v>2007</v>
      </c>
      <c r="F210" s="73" t="s">
        <v>172</v>
      </c>
      <c r="G210" s="111" t="s">
        <v>363</v>
      </c>
    </row>
    <row r="211" spans="2:12" x14ac:dyDescent="0.2">
      <c r="B211" s="190" t="s">
        <v>307</v>
      </c>
      <c r="C211" s="192" t="s">
        <v>40</v>
      </c>
      <c r="D211" s="192">
        <v>19.8</v>
      </c>
      <c r="E211" s="87">
        <v>2010</v>
      </c>
      <c r="F211" s="81" t="s">
        <v>172</v>
      </c>
      <c r="G211" s="111" t="s">
        <v>363</v>
      </c>
      <c r="I211" s="67"/>
      <c r="L211" s="67"/>
    </row>
    <row r="212" spans="2:12" x14ac:dyDescent="0.2">
      <c r="B212" s="187"/>
      <c r="C212" s="193"/>
      <c r="D212" s="193"/>
      <c r="E212" s="87">
        <v>2011</v>
      </c>
      <c r="F212" s="81" t="s">
        <v>172</v>
      </c>
      <c r="G212" s="111" t="s">
        <v>363</v>
      </c>
    </row>
    <row r="213" spans="2:12" x14ac:dyDescent="0.2">
      <c r="B213" s="108" t="s">
        <v>308</v>
      </c>
      <c r="C213" s="80" t="s">
        <v>40</v>
      </c>
      <c r="D213" s="176">
        <v>21.6</v>
      </c>
      <c r="E213" s="175">
        <v>2018</v>
      </c>
      <c r="F213" s="174" t="s">
        <v>172</v>
      </c>
      <c r="G213" s="180" t="s">
        <v>363</v>
      </c>
    </row>
    <row r="214" spans="2:12" ht="13.5" thickBot="1" x14ac:dyDescent="0.25">
      <c r="B214" s="113" t="s">
        <v>309</v>
      </c>
      <c r="C214" s="115" t="s">
        <v>40</v>
      </c>
      <c r="D214" s="115" t="s">
        <v>102</v>
      </c>
      <c r="E214" s="130"/>
      <c r="F214" s="139"/>
      <c r="G214" s="140"/>
      <c r="I214" s="77"/>
      <c r="L214" s="77"/>
    </row>
    <row r="215" spans="2:12" ht="30.75" customHeight="1" thickBot="1" x14ac:dyDescent="0.25">
      <c r="B215" s="82"/>
    </row>
    <row r="216" spans="2:12" s="151" customFormat="1" ht="26.25" thickBot="1" x14ac:dyDescent="0.25">
      <c r="B216" s="101" t="s">
        <v>314</v>
      </c>
      <c r="C216" s="102" t="s">
        <v>315</v>
      </c>
      <c r="D216" s="102" t="s">
        <v>66</v>
      </c>
      <c r="E216" s="102" t="s">
        <v>54</v>
      </c>
      <c r="F216" s="102" t="s">
        <v>316</v>
      </c>
      <c r="G216" s="152" t="s">
        <v>273</v>
      </c>
    </row>
    <row r="217" spans="2:12" x14ac:dyDescent="0.2">
      <c r="B217" s="103" t="s">
        <v>288</v>
      </c>
      <c r="C217" s="136" t="s">
        <v>43</v>
      </c>
      <c r="D217" s="104">
        <v>59.7</v>
      </c>
      <c r="E217" s="104">
        <v>2004</v>
      </c>
      <c r="F217" s="120" t="s">
        <v>110</v>
      </c>
      <c r="G217" s="121" t="s">
        <v>345</v>
      </c>
    </row>
    <row r="218" spans="2:12" x14ac:dyDescent="0.2">
      <c r="B218" s="190" t="s">
        <v>289</v>
      </c>
      <c r="C218" s="196" t="s">
        <v>43</v>
      </c>
      <c r="D218" s="191">
        <v>59.5</v>
      </c>
      <c r="E218" s="72">
        <v>2000</v>
      </c>
      <c r="F218" s="73" t="s">
        <v>327</v>
      </c>
      <c r="G218" s="109" t="s">
        <v>389</v>
      </c>
      <c r="J218" s="92"/>
    </row>
    <row r="219" spans="2:12" x14ac:dyDescent="0.2">
      <c r="B219" s="187"/>
      <c r="C219" s="197"/>
      <c r="D219" s="189"/>
      <c r="E219" s="72">
        <v>2011</v>
      </c>
      <c r="F219" s="73" t="s">
        <v>110</v>
      </c>
      <c r="G219" s="109" t="s">
        <v>345</v>
      </c>
    </row>
    <row r="220" spans="2:12" x14ac:dyDescent="0.2">
      <c r="B220" s="108" t="s">
        <v>290</v>
      </c>
      <c r="C220" s="89" t="s">
        <v>43</v>
      </c>
      <c r="D220" s="72">
        <v>59.4</v>
      </c>
      <c r="E220" s="72">
        <v>1995</v>
      </c>
      <c r="F220" s="73" t="s">
        <v>199</v>
      </c>
      <c r="G220" s="109" t="s">
        <v>353</v>
      </c>
    </row>
    <row r="221" spans="2:12" x14ac:dyDescent="0.2">
      <c r="B221" s="108" t="s">
        <v>291</v>
      </c>
      <c r="C221" s="89" t="s">
        <v>43</v>
      </c>
      <c r="D221" s="72">
        <v>63.1</v>
      </c>
      <c r="E221" s="72">
        <v>2000</v>
      </c>
      <c r="F221" s="73" t="s">
        <v>199</v>
      </c>
      <c r="G221" s="109" t="s">
        <v>390</v>
      </c>
    </row>
    <row r="222" spans="2:12" x14ac:dyDescent="0.2">
      <c r="B222" s="108" t="s">
        <v>292</v>
      </c>
      <c r="C222" s="89" t="s">
        <v>43</v>
      </c>
      <c r="D222" s="72">
        <v>67.599999999999994</v>
      </c>
      <c r="E222" s="72">
        <v>2013</v>
      </c>
      <c r="F222" s="77" t="s">
        <v>254</v>
      </c>
      <c r="G222" s="109" t="s">
        <v>389</v>
      </c>
      <c r="K222" s="67"/>
    </row>
    <row r="223" spans="2:12" x14ac:dyDescent="0.2">
      <c r="B223" s="108" t="s">
        <v>293</v>
      </c>
      <c r="C223" s="89" t="s">
        <v>42</v>
      </c>
      <c r="D223" s="72">
        <v>48.1</v>
      </c>
      <c r="E223" s="72">
        <v>1997</v>
      </c>
      <c r="F223" s="73" t="s">
        <v>151</v>
      </c>
      <c r="G223" s="109" t="s">
        <v>160</v>
      </c>
    </row>
    <row r="224" spans="2:12" x14ac:dyDescent="0.2">
      <c r="B224" s="108" t="s">
        <v>294</v>
      </c>
      <c r="C224" s="89" t="s">
        <v>42</v>
      </c>
      <c r="D224" s="72">
        <v>49.9</v>
      </c>
      <c r="E224" s="72">
        <v>2014</v>
      </c>
      <c r="F224" s="73" t="s">
        <v>199</v>
      </c>
      <c r="G224" s="109" t="s">
        <v>353</v>
      </c>
    </row>
    <row r="225" spans="2:12" x14ac:dyDescent="0.2">
      <c r="B225" s="108" t="s">
        <v>295</v>
      </c>
      <c r="C225" s="89" t="s">
        <v>42</v>
      </c>
      <c r="D225" s="72">
        <v>52.9</v>
      </c>
      <c r="E225" s="72">
        <v>2003</v>
      </c>
      <c r="F225" s="73" t="s">
        <v>218</v>
      </c>
      <c r="G225" s="109" t="s">
        <v>389</v>
      </c>
    </row>
    <row r="226" spans="2:12" x14ac:dyDescent="0.2">
      <c r="B226" s="108" t="s">
        <v>296</v>
      </c>
      <c r="C226" s="89" t="s">
        <v>42</v>
      </c>
      <c r="D226" s="72" t="s">
        <v>102</v>
      </c>
      <c r="E226" s="72"/>
      <c r="F226" s="72"/>
      <c r="G226" s="141"/>
    </row>
    <row r="227" spans="2:12" x14ac:dyDescent="0.2">
      <c r="B227" s="108" t="s">
        <v>297</v>
      </c>
      <c r="C227" s="72" t="s">
        <v>63</v>
      </c>
      <c r="D227" s="72" t="s">
        <v>102</v>
      </c>
      <c r="E227" s="72"/>
      <c r="F227" s="73"/>
      <c r="G227" s="109"/>
    </row>
    <row r="228" spans="2:12" x14ac:dyDescent="0.2">
      <c r="B228" s="108" t="s">
        <v>300</v>
      </c>
      <c r="C228" s="89" t="s">
        <v>43</v>
      </c>
      <c r="D228" s="72">
        <v>68.2</v>
      </c>
      <c r="E228" s="72">
        <v>1991</v>
      </c>
      <c r="F228" s="73" t="s">
        <v>136</v>
      </c>
      <c r="G228" s="109" t="s">
        <v>340</v>
      </c>
    </row>
    <row r="229" spans="2:12" x14ac:dyDescent="0.2">
      <c r="B229" s="108" t="s">
        <v>301</v>
      </c>
      <c r="C229" s="89" t="s">
        <v>43</v>
      </c>
      <c r="D229" s="72">
        <v>68.400000000000006</v>
      </c>
      <c r="E229" s="72">
        <v>2002</v>
      </c>
      <c r="F229" s="81" t="s">
        <v>202</v>
      </c>
      <c r="G229" s="109" t="s">
        <v>345</v>
      </c>
    </row>
    <row r="230" spans="2:12" x14ac:dyDescent="0.2">
      <c r="B230" s="108" t="s">
        <v>302</v>
      </c>
      <c r="C230" s="89" t="s">
        <v>43</v>
      </c>
      <c r="D230" s="72">
        <v>70.5</v>
      </c>
      <c r="E230" s="72">
        <v>2002</v>
      </c>
      <c r="F230" s="73" t="s">
        <v>158</v>
      </c>
      <c r="G230" s="109" t="s">
        <v>343</v>
      </c>
    </row>
    <row r="231" spans="2:12" x14ac:dyDescent="0.2">
      <c r="B231" s="108" t="s">
        <v>303</v>
      </c>
      <c r="C231" s="89" t="s">
        <v>42</v>
      </c>
      <c r="D231" s="72">
        <v>54.8</v>
      </c>
      <c r="E231" s="72">
        <v>2006</v>
      </c>
      <c r="F231" s="73" t="s">
        <v>158</v>
      </c>
      <c r="G231" s="109" t="s">
        <v>378</v>
      </c>
      <c r="I231" s="67"/>
      <c r="J231" s="92"/>
      <c r="K231" s="67"/>
      <c r="L231" s="67"/>
    </row>
    <row r="232" spans="2:12" x14ac:dyDescent="0.2">
      <c r="B232" s="108" t="s">
        <v>304</v>
      </c>
      <c r="C232" s="89" t="s">
        <v>42</v>
      </c>
      <c r="D232" s="72">
        <v>62.8</v>
      </c>
      <c r="E232" s="72">
        <v>2014</v>
      </c>
      <c r="F232" s="73" t="s">
        <v>264</v>
      </c>
      <c r="G232" s="109" t="s">
        <v>384</v>
      </c>
    </row>
    <row r="233" spans="2:12" x14ac:dyDescent="0.2">
      <c r="B233" s="108" t="s">
        <v>305</v>
      </c>
      <c r="C233" s="89" t="s">
        <v>42</v>
      </c>
      <c r="D233" s="72">
        <v>59.8</v>
      </c>
      <c r="E233" s="72">
        <v>2014</v>
      </c>
      <c r="F233" s="73" t="s">
        <v>265</v>
      </c>
      <c r="G233" s="111" t="s">
        <v>357</v>
      </c>
    </row>
    <row r="234" spans="2:12" x14ac:dyDescent="0.2">
      <c r="B234" s="108" t="s">
        <v>306</v>
      </c>
      <c r="C234" s="89" t="s">
        <v>42</v>
      </c>
      <c r="D234" s="72" t="s">
        <v>102</v>
      </c>
      <c r="E234" s="72"/>
      <c r="F234" s="73"/>
      <c r="G234" s="109"/>
    </row>
    <row r="235" spans="2:12" x14ac:dyDescent="0.2">
      <c r="B235" s="108" t="s">
        <v>307</v>
      </c>
      <c r="C235" s="72" t="s">
        <v>63</v>
      </c>
      <c r="D235" s="72">
        <v>46.6</v>
      </c>
      <c r="E235" s="72">
        <v>2011</v>
      </c>
      <c r="F235" s="73" t="s">
        <v>172</v>
      </c>
      <c r="G235" s="111" t="s">
        <v>363</v>
      </c>
    </row>
    <row r="236" spans="2:12" x14ac:dyDescent="0.2">
      <c r="B236" s="108" t="s">
        <v>308</v>
      </c>
      <c r="C236" s="72" t="s">
        <v>63</v>
      </c>
      <c r="D236" s="72" t="s">
        <v>102</v>
      </c>
      <c r="E236" s="72"/>
      <c r="F236" s="73"/>
      <c r="G236" s="109"/>
    </row>
    <row r="237" spans="2:12" ht="13.5" thickBot="1" x14ac:dyDescent="0.25">
      <c r="B237" s="113" t="s">
        <v>309</v>
      </c>
      <c r="C237" s="114" t="s">
        <v>63</v>
      </c>
      <c r="D237" s="114" t="s">
        <v>102</v>
      </c>
      <c r="E237" s="114"/>
      <c r="F237" s="116"/>
      <c r="G237" s="117"/>
    </row>
    <row r="238" spans="2:12" ht="30.75" customHeight="1" thickBot="1" x14ac:dyDescent="0.25">
      <c r="B238" s="82"/>
    </row>
    <row r="239" spans="2:12" s="151" customFormat="1" ht="26.25" thickBot="1" x14ac:dyDescent="0.25">
      <c r="B239" s="101" t="s">
        <v>314</v>
      </c>
      <c r="C239" s="102" t="s">
        <v>315</v>
      </c>
      <c r="D239" s="102" t="s">
        <v>66</v>
      </c>
      <c r="E239" s="102" t="s">
        <v>54</v>
      </c>
      <c r="F239" s="102" t="s">
        <v>316</v>
      </c>
      <c r="G239" s="152" t="s">
        <v>273</v>
      </c>
    </row>
    <row r="240" spans="2:12" x14ac:dyDescent="0.2">
      <c r="B240" s="103" t="s">
        <v>288</v>
      </c>
      <c r="C240" s="104" t="s">
        <v>44</v>
      </c>
      <c r="D240" s="125">
        <v>7.2268518518518515E-3</v>
      </c>
      <c r="E240" s="104">
        <v>2010</v>
      </c>
      <c r="F240" s="143" t="s">
        <v>169</v>
      </c>
      <c r="G240" s="121" t="s">
        <v>384</v>
      </c>
      <c r="I240" s="67"/>
      <c r="L240" s="67"/>
    </row>
    <row r="241" spans="2:12" x14ac:dyDescent="0.2">
      <c r="B241" s="108" t="s">
        <v>289</v>
      </c>
      <c r="C241" s="72" t="s">
        <v>44</v>
      </c>
      <c r="D241" s="86">
        <v>7.0694444444444442E-3</v>
      </c>
      <c r="E241" s="72">
        <v>1993</v>
      </c>
      <c r="F241" s="81" t="s">
        <v>148</v>
      </c>
      <c r="G241" s="111" t="s">
        <v>354</v>
      </c>
      <c r="J241" s="92"/>
    </row>
    <row r="242" spans="2:12" x14ac:dyDescent="0.2">
      <c r="B242" s="108" t="s">
        <v>290</v>
      </c>
      <c r="C242" s="72" t="s">
        <v>44</v>
      </c>
      <c r="D242" s="86">
        <v>7.2060185185185187E-3</v>
      </c>
      <c r="E242" s="72">
        <v>1992</v>
      </c>
      <c r="F242" s="81" t="s">
        <v>143</v>
      </c>
      <c r="G242" s="109" t="s">
        <v>340</v>
      </c>
    </row>
    <row r="243" spans="2:12" x14ac:dyDescent="0.2">
      <c r="B243" s="108" t="s">
        <v>291</v>
      </c>
      <c r="C243" s="72" t="s">
        <v>44</v>
      </c>
      <c r="D243" s="86">
        <v>7.7418981481481479E-3</v>
      </c>
      <c r="E243" s="72">
        <v>2004</v>
      </c>
      <c r="F243" s="81" t="s">
        <v>374</v>
      </c>
      <c r="G243" s="111" t="s">
        <v>370</v>
      </c>
    </row>
    <row r="244" spans="2:12" x14ac:dyDescent="0.2">
      <c r="B244" s="108" t="s">
        <v>292</v>
      </c>
      <c r="C244" s="72" t="s">
        <v>44</v>
      </c>
      <c r="D244" s="86">
        <v>9.5879629629629631E-3</v>
      </c>
      <c r="E244" s="72">
        <v>1997</v>
      </c>
      <c r="F244" s="81" t="s">
        <v>161</v>
      </c>
      <c r="G244" s="111" t="s">
        <v>354</v>
      </c>
      <c r="K244" s="67"/>
    </row>
    <row r="245" spans="2:12" x14ac:dyDescent="0.2">
      <c r="B245" s="108" t="s">
        <v>293</v>
      </c>
      <c r="C245" s="72" t="s">
        <v>44</v>
      </c>
      <c r="D245" s="86" t="s">
        <v>102</v>
      </c>
      <c r="E245" s="72"/>
      <c r="F245" s="81"/>
      <c r="G245" s="111"/>
    </row>
    <row r="246" spans="2:12" x14ac:dyDescent="0.2">
      <c r="B246" s="108" t="s">
        <v>294</v>
      </c>
      <c r="C246" s="72" t="s">
        <v>44</v>
      </c>
      <c r="D246" s="86" t="s">
        <v>102</v>
      </c>
      <c r="E246" s="72"/>
      <c r="F246" s="81"/>
      <c r="G246" s="111"/>
    </row>
    <row r="247" spans="2:12" x14ac:dyDescent="0.2">
      <c r="B247" s="108" t="s">
        <v>295</v>
      </c>
      <c r="C247" s="72" t="s">
        <v>44</v>
      </c>
      <c r="D247" s="86" t="s">
        <v>102</v>
      </c>
      <c r="E247" s="72"/>
      <c r="F247" s="81"/>
      <c r="G247" s="111"/>
    </row>
    <row r="248" spans="2:12" x14ac:dyDescent="0.2">
      <c r="B248" s="108" t="s">
        <v>296</v>
      </c>
      <c r="C248" s="72" t="s">
        <v>44</v>
      </c>
      <c r="D248" s="86" t="s">
        <v>102</v>
      </c>
      <c r="E248" s="72"/>
      <c r="F248" s="81"/>
      <c r="G248" s="111"/>
    </row>
    <row r="249" spans="2:12" x14ac:dyDescent="0.2">
      <c r="B249" s="108" t="s">
        <v>297</v>
      </c>
      <c r="C249" s="72" t="s">
        <v>44</v>
      </c>
      <c r="D249" s="86" t="s">
        <v>102</v>
      </c>
      <c r="E249" s="72"/>
      <c r="F249" s="81"/>
      <c r="G249" s="111"/>
    </row>
    <row r="250" spans="2:12" x14ac:dyDescent="0.2">
      <c r="B250" s="108" t="s">
        <v>300</v>
      </c>
      <c r="C250" s="72" t="s">
        <v>44</v>
      </c>
      <c r="D250" s="86" t="s">
        <v>102</v>
      </c>
      <c r="E250" s="72"/>
      <c r="F250" s="73"/>
      <c r="G250" s="109"/>
    </row>
    <row r="251" spans="2:12" x14ac:dyDescent="0.2">
      <c r="B251" s="108" t="s">
        <v>301</v>
      </c>
      <c r="C251" s="72" t="s">
        <v>44</v>
      </c>
      <c r="D251" s="86" t="s">
        <v>102</v>
      </c>
      <c r="E251" s="72"/>
      <c r="F251" s="73"/>
      <c r="G251" s="109"/>
    </row>
    <row r="252" spans="2:12" x14ac:dyDescent="0.2">
      <c r="B252" s="108" t="s">
        <v>302</v>
      </c>
      <c r="C252" s="72" t="s">
        <v>44</v>
      </c>
      <c r="D252" s="86" t="s">
        <v>102</v>
      </c>
      <c r="E252" s="72"/>
      <c r="F252" s="73"/>
      <c r="G252" s="109"/>
    </row>
    <row r="253" spans="2:12" x14ac:dyDescent="0.2">
      <c r="B253" s="108" t="s">
        <v>303</v>
      </c>
      <c r="C253" s="72" t="s">
        <v>44</v>
      </c>
      <c r="D253" s="86" t="s">
        <v>102</v>
      </c>
      <c r="E253" s="72"/>
      <c r="F253" s="73"/>
      <c r="G253" s="109"/>
      <c r="I253" s="67"/>
      <c r="L253" s="67"/>
    </row>
    <row r="254" spans="2:12" x14ac:dyDescent="0.2">
      <c r="B254" s="108" t="s">
        <v>304</v>
      </c>
      <c r="C254" s="72" t="s">
        <v>44</v>
      </c>
      <c r="D254" s="86" t="s">
        <v>102</v>
      </c>
      <c r="E254" s="72"/>
      <c r="F254" s="73"/>
      <c r="G254" s="109"/>
      <c r="K254" s="67"/>
    </row>
    <row r="255" spans="2:12" x14ac:dyDescent="0.2">
      <c r="B255" s="108" t="s">
        <v>305</v>
      </c>
      <c r="C255" s="72" t="s">
        <v>44</v>
      </c>
      <c r="D255" s="86" t="s">
        <v>102</v>
      </c>
      <c r="E255" s="72"/>
      <c r="F255" s="73"/>
      <c r="G255" s="109"/>
    </row>
    <row r="256" spans="2:12" x14ac:dyDescent="0.2">
      <c r="B256" s="108" t="s">
        <v>306</v>
      </c>
      <c r="C256" s="72" t="s">
        <v>44</v>
      </c>
      <c r="D256" s="86" t="s">
        <v>102</v>
      </c>
      <c r="E256" s="72"/>
      <c r="F256" s="73"/>
      <c r="G256" s="109"/>
    </row>
    <row r="257" spans="2:12" x14ac:dyDescent="0.2">
      <c r="B257" s="108" t="s">
        <v>307</v>
      </c>
      <c r="C257" s="72" t="s">
        <v>44</v>
      </c>
      <c r="D257" s="86" t="s">
        <v>102</v>
      </c>
      <c r="E257" s="72"/>
      <c r="F257" s="73"/>
      <c r="G257" s="109"/>
    </row>
    <row r="258" spans="2:12" x14ac:dyDescent="0.2">
      <c r="B258" s="108" t="s">
        <v>308</v>
      </c>
      <c r="C258" s="72" t="s">
        <v>44</v>
      </c>
      <c r="D258" s="86" t="s">
        <v>102</v>
      </c>
      <c r="E258" s="72"/>
      <c r="F258" s="73"/>
      <c r="G258" s="109"/>
    </row>
    <row r="259" spans="2:12" ht="13.5" thickBot="1" x14ac:dyDescent="0.25">
      <c r="B259" s="113" t="s">
        <v>309</v>
      </c>
      <c r="C259" s="114" t="s">
        <v>44</v>
      </c>
      <c r="D259" s="127" t="s">
        <v>102</v>
      </c>
      <c r="E259" s="114"/>
      <c r="F259" s="116"/>
      <c r="G259" s="117"/>
    </row>
    <row r="260" spans="2:12" ht="30.75" customHeight="1" thickBot="1" x14ac:dyDescent="0.25">
      <c r="B260" s="82"/>
    </row>
    <row r="261" spans="2:12" s="151" customFormat="1" ht="26.25" thickBot="1" x14ac:dyDescent="0.25">
      <c r="B261" s="101" t="s">
        <v>314</v>
      </c>
      <c r="C261" s="102" t="s">
        <v>315</v>
      </c>
      <c r="D261" s="102" t="s">
        <v>66</v>
      </c>
      <c r="E261" s="102" t="s">
        <v>54</v>
      </c>
      <c r="F261" s="102" t="s">
        <v>316</v>
      </c>
      <c r="G261" s="152" t="s">
        <v>273</v>
      </c>
    </row>
    <row r="262" spans="2:12" x14ac:dyDescent="0.2">
      <c r="B262" s="103" t="s">
        <v>288</v>
      </c>
      <c r="C262" s="104" t="s">
        <v>64</v>
      </c>
      <c r="D262" s="132">
        <v>7.3797453703703707E-3</v>
      </c>
      <c r="E262" s="128">
        <v>2016</v>
      </c>
      <c r="F262" s="143" t="s">
        <v>355</v>
      </c>
      <c r="G262" s="144" t="s">
        <v>356</v>
      </c>
    </row>
    <row r="263" spans="2:12" x14ac:dyDescent="0.2">
      <c r="B263" s="108" t="s">
        <v>289</v>
      </c>
      <c r="C263" s="72" t="s">
        <v>64</v>
      </c>
      <c r="D263" s="86" t="s">
        <v>102</v>
      </c>
      <c r="E263" s="87"/>
      <c r="F263" s="81"/>
      <c r="G263" s="111"/>
      <c r="I263" s="67"/>
      <c r="J263" s="92"/>
      <c r="L263" s="67"/>
    </row>
    <row r="264" spans="2:12" x14ac:dyDescent="0.2">
      <c r="B264" s="108" t="s">
        <v>290</v>
      </c>
      <c r="C264" s="72" t="s">
        <v>64</v>
      </c>
      <c r="D264" s="86" t="s">
        <v>102</v>
      </c>
      <c r="E264" s="87"/>
      <c r="F264" s="81"/>
      <c r="G264" s="111"/>
    </row>
    <row r="265" spans="2:12" x14ac:dyDescent="0.2">
      <c r="B265" s="108" t="s">
        <v>291</v>
      </c>
      <c r="C265" s="72" t="s">
        <v>64</v>
      </c>
      <c r="D265" s="172">
        <v>7.8368055555555552E-3</v>
      </c>
      <c r="E265" s="175">
        <v>2018</v>
      </c>
      <c r="F265" s="174" t="s">
        <v>419</v>
      </c>
      <c r="G265" s="180" t="s">
        <v>420</v>
      </c>
    </row>
    <row r="266" spans="2:12" x14ac:dyDescent="0.2">
      <c r="B266" s="108" t="s">
        <v>292</v>
      </c>
      <c r="C266" s="72" t="s">
        <v>64</v>
      </c>
      <c r="D266" s="86">
        <v>8.2222222222222228E-3</v>
      </c>
      <c r="E266" s="87">
        <v>2012</v>
      </c>
      <c r="F266" s="81" t="s">
        <v>239</v>
      </c>
      <c r="G266" s="111" t="s">
        <v>220</v>
      </c>
    </row>
    <row r="267" spans="2:12" x14ac:dyDescent="0.2">
      <c r="B267" s="108" t="s">
        <v>293</v>
      </c>
      <c r="C267" s="72" t="s">
        <v>64</v>
      </c>
      <c r="D267" s="86" t="s">
        <v>102</v>
      </c>
      <c r="E267" s="87"/>
      <c r="F267" s="81"/>
      <c r="G267" s="111"/>
    </row>
    <row r="268" spans="2:12" x14ac:dyDescent="0.2">
      <c r="B268" s="108" t="s">
        <v>294</v>
      </c>
      <c r="C268" s="72" t="s">
        <v>64</v>
      </c>
      <c r="D268" s="86">
        <v>9.9687500000000002E-3</v>
      </c>
      <c r="E268" s="87">
        <v>2017</v>
      </c>
      <c r="F268" s="81" t="s">
        <v>412</v>
      </c>
      <c r="G268" s="111" t="s">
        <v>410</v>
      </c>
    </row>
    <row r="269" spans="2:12" x14ac:dyDescent="0.2">
      <c r="B269" s="108" t="s">
        <v>295</v>
      </c>
      <c r="C269" s="72" t="s">
        <v>64</v>
      </c>
      <c r="D269" s="86">
        <v>8.6087962962962967E-3</v>
      </c>
      <c r="E269" s="87">
        <v>2017</v>
      </c>
      <c r="F269" s="81" t="s">
        <v>413</v>
      </c>
      <c r="G269" s="111" t="s">
        <v>414</v>
      </c>
    </row>
    <row r="270" spans="2:12" x14ac:dyDescent="0.2">
      <c r="B270" s="108" t="s">
        <v>296</v>
      </c>
      <c r="C270" s="72" t="s">
        <v>64</v>
      </c>
      <c r="D270" s="86" t="s">
        <v>102</v>
      </c>
      <c r="E270" s="87"/>
      <c r="F270" s="81"/>
      <c r="G270" s="111"/>
    </row>
    <row r="271" spans="2:12" x14ac:dyDescent="0.2">
      <c r="B271" s="108" t="s">
        <v>297</v>
      </c>
      <c r="C271" s="72" t="s">
        <v>64</v>
      </c>
      <c r="D271" s="86" t="s">
        <v>102</v>
      </c>
      <c r="E271" s="87"/>
      <c r="F271" s="81"/>
      <c r="G271" s="111"/>
    </row>
    <row r="272" spans="2:12" x14ac:dyDescent="0.2">
      <c r="B272" s="108" t="s">
        <v>300</v>
      </c>
      <c r="C272" s="72" t="s">
        <v>64</v>
      </c>
      <c r="D272" s="86" t="s">
        <v>102</v>
      </c>
      <c r="E272" s="87"/>
      <c r="F272" s="81"/>
      <c r="G272" s="111"/>
    </row>
    <row r="273" spans="2:12" x14ac:dyDescent="0.2">
      <c r="B273" s="108" t="s">
        <v>301</v>
      </c>
      <c r="C273" s="72" t="s">
        <v>64</v>
      </c>
      <c r="D273" s="86" t="s">
        <v>102</v>
      </c>
      <c r="E273" s="87"/>
      <c r="F273" s="81"/>
      <c r="G273" s="111"/>
    </row>
    <row r="274" spans="2:12" x14ac:dyDescent="0.2">
      <c r="B274" s="108" t="s">
        <v>302</v>
      </c>
      <c r="C274" s="72" t="s">
        <v>64</v>
      </c>
      <c r="D274" s="86">
        <v>7.5821759259259262E-3</v>
      </c>
      <c r="E274" s="87">
        <v>2012</v>
      </c>
      <c r="F274" s="81" t="s">
        <v>232</v>
      </c>
      <c r="G274" s="109" t="s">
        <v>345</v>
      </c>
    </row>
    <row r="275" spans="2:12" x14ac:dyDescent="0.2">
      <c r="B275" s="108" t="s">
        <v>303</v>
      </c>
      <c r="C275" s="72" t="s">
        <v>64</v>
      </c>
      <c r="D275" s="88">
        <v>8.0303240740740734E-3</v>
      </c>
      <c r="E275" s="87">
        <v>2016</v>
      </c>
      <c r="F275" s="81" t="s">
        <v>232</v>
      </c>
      <c r="G275" s="111" t="s">
        <v>357</v>
      </c>
    </row>
    <row r="276" spans="2:12" x14ac:dyDescent="0.2">
      <c r="B276" s="108" t="s">
        <v>304</v>
      </c>
      <c r="C276" s="72" t="s">
        <v>64</v>
      </c>
      <c r="D276" s="86">
        <v>8.0185185185185186E-3</v>
      </c>
      <c r="E276" s="87">
        <v>2012</v>
      </c>
      <c r="F276" s="73" t="s">
        <v>170</v>
      </c>
      <c r="G276" s="111" t="s">
        <v>354</v>
      </c>
      <c r="K276" s="67"/>
    </row>
    <row r="277" spans="2:12" x14ac:dyDescent="0.2">
      <c r="B277" s="108" t="s">
        <v>305</v>
      </c>
      <c r="C277" s="72" t="s">
        <v>64</v>
      </c>
      <c r="D277" s="86" t="s">
        <v>102</v>
      </c>
      <c r="E277" s="87"/>
      <c r="F277" s="81"/>
      <c r="G277" s="111"/>
    </row>
    <row r="278" spans="2:12" x14ac:dyDescent="0.2">
      <c r="B278" s="108" t="s">
        <v>306</v>
      </c>
      <c r="C278" s="72" t="s">
        <v>64</v>
      </c>
      <c r="D278" s="86" t="s">
        <v>102</v>
      </c>
      <c r="E278" s="87"/>
      <c r="F278" s="81"/>
      <c r="G278" s="111"/>
    </row>
    <row r="279" spans="2:12" x14ac:dyDescent="0.2">
      <c r="B279" s="108" t="s">
        <v>307</v>
      </c>
      <c r="C279" s="72" t="s">
        <v>64</v>
      </c>
      <c r="D279" s="86" t="s">
        <v>102</v>
      </c>
      <c r="E279" s="87"/>
      <c r="F279" s="81"/>
      <c r="G279" s="111"/>
    </row>
    <row r="280" spans="2:12" x14ac:dyDescent="0.2">
      <c r="B280" s="108" t="s">
        <v>308</v>
      </c>
      <c r="C280" s="72" t="s">
        <v>64</v>
      </c>
      <c r="D280" s="86" t="s">
        <v>102</v>
      </c>
      <c r="E280" s="87"/>
      <c r="F280" s="81"/>
      <c r="G280" s="111"/>
    </row>
    <row r="281" spans="2:12" ht="13.5" thickBot="1" x14ac:dyDescent="0.25">
      <c r="B281" s="113" t="s">
        <v>309</v>
      </c>
      <c r="C281" s="114" t="s">
        <v>64</v>
      </c>
      <c r="D281" s="127" t="s">
        <v>102</v>
      </c>
      <c r="E281" s="130"/>
      <c r="F281" s="139"/>
      <c r="G281" s="140"/>
    </row>
    <row r="282" spans="2:12" ht="30.75" customHeight="1" thickBot="1" x14ac:dyDescent="0.25">
      <c r="B282" s="82"/>
    </row>
    <row r="283" spans="2:12" s="151" customFormat="1" ht="26.25" thickBot="1" x14ac:dyDescent="0.25">
      <c r="B283" s="101" t="s">
        <v>314</v>
      </c>
      <c r="C283" s="102" t="s">
        <v>315</v>
      </c>
      <c r="D283" s="102" t="s">
        <v>66</v>
      </c>
      <c r="E283" s="102" t="s">
        <v>54</v>
      </c>
      <c r="F283" s="102" t="s">
        <v>316</v>
      </c>
      <c r="G283" s="152" t="s">
        <v>273</v>
      </c>
    </row>
    <row r="284" spans="2:12" x14ac:dyDescent="0.2">
      <c r="B284" s="103" t="s">
        <v>288</v>
      </c>
      <c r="C284" s="104" t="s">
        <v>59</v>
      </c>
      <c r="D284" s="125" t="s">
        <v>102</v>
      </c>
      <c r="E284" s="104"/>
      <c r="F284" s="120"/>
      <c r="G284" s="121"/>
      <c r="J284" s="92"/>
    </row>
    <row r="285" spans="2:12" x14ac:dyDescent="0.2">
      <c r="B285" s="108" t="s">
        <v>289</v>
      </c>
      <c r="C285" s="72" t="s">
        <v>59</v>
      </c>
      <c r="D285" s="86">
        <v>1.0119212962962964E-2</v>
      </c>
      <c r="E285" s="72">
        <v>2001</v>
      </c>
      <c r="F285" s="73" t="s">
        <v>250</v>
      </c>
      <c r="G285" s="109" t="s">
        <v>244</v>
      </c>
      <c r="I285" s="67"/>
      <c r="L285" s="67"/>
    </row>
    <row r="286" spans="2:12" x14ac:dyDescent="0.2">
      <c r="B286" s="108" t="s">
        <v>290</v>
      </c>
      <c r="C286" s="72" t="s">
        <v>59</v>
      </c>
      <c r="D286" s="86">
        <v>1.0395833333333333E-2</v>
      </c>
      <c r="E286" s="72">
        <v>1996</v>
      </c>
      <c r="F286" s="73" t="s">
        <v>189</v>
      </c>
      <c r="G286" s="109" t="s">
        <v>332</v>
      </c>
    </row>
    <row r="287" spans="2:12" x14ac:dyDescent="0.2">
      <c r="B287" s="108" t="s">
        <v>291</v>
      </c>
      <c r="C287" s="72" t="s">
        <v>59</v>
      </c>
      <c r="D287" s="86">
        <v>1.0423611111111111E-2</v>
      </c>
      <c r="E287" s="72">
        <v>1998</v>
      </c>
      <c r="F287" s="73" t="s">
        <v>200</v>
      </c>
      <c r="G287" s="111" t="s">
        <v>368</v>
      </c>
    </row>
    <row r="288" spans="2:12" x14ac:dyDescent="0.2">
      <c r="B288" s="108" t="s">
        <v>292</v>
      </c>
      <c r="C288" s="72" t="s">
        <v>59</v>
      </c>
      <c r="D288" s="86">
        <v>1.0935185185185185E-2</v>
      </c>
      <c r="E288" s="72">
        <v>1994</v>
      </c>
      <c r="F288" s="73" t="s">
        <v>148</v>
      </c>
      <c r="G288" s="111" t="s">
        <v>354</v>
      </c>
    </row>
    <row r="289" spans="2:11" x14ac:dyDescent="0.2">
      <c r="B289" s="108" t="s">
        <v>293</v>
      </c>
      <c r="C289" s="72" t="s">
        <v>59</v>
      </c>
      <c r="D289" s="86">
        <v>1.1083333333333334E-2</v>
      </c>
      <c r="E289" s="72">
        <v>2004</v>
      </c>
      <c r="F289" s="73" t="s">
        <v>219</v>
      </c>
      <c r="G289" s="109" t="s">
        <v>220</v>
      </c>
    </row>
    <row r="290" spans="2:11" x14ac:dyDescent="0.2">
      <c r="B290" s="108" t="s">
        <v>294</v>
      </c>
      <c r="C290" s="72" t="s">
        <v>59</v>
      </c>
      <c r="D290" s="86">
        <v>1.0574074074074074E-2</v>
      </c>
      <c r="E290" s="72">
        <v>2005</v>
      </c>
      <c r="F290" s="73" t="s">
        <v>403</v>
      </c>
      <c r="G290" s="109" t="s">
        <v>404</v>
      </c>
    </row>
    <row r="291" spans="2:11" x14ac:dyDescent="0.2">
      <c r="B291" s="108" t="s">
        <v>295</v>
      </c>
      <c r="C291" s="72" t="s">
        <v>59</v>
      </c>
      <c r="D291" s="86">
        <v>1.3965277777777778E-2</v>
      </c>
      <c r="E291" s="72">
        <v>2004</v>
      </c>
      <c r="F291" s="73" t="s">
        <v>373</v>
      </c>
      <c r="G291" s="111" t="s">
        <v>357</v>
      </c>
    </row>
    <row r="292" spans="2:11" x14ac:dyDescent="0.2">
      <c r="B292" s="108" t="s">
        <v>296</v>
      </c>
      <c r="C292" s="72" t="s">
        <v>59</v>
      </c>
      <c r="D292" s="86">
        <v>1.5807870370370371E-2</v>
      </c>
      <c r="E292" s="72">
        <v>2003</v>
      </c>
      <c r="F292" s="73" t="s">
        <v>142</v>
      </c>
      <c r="G292" s="109" t="s">
        <v>336</v>
      </c>
    </row>
    <row r="293" spans="2:11" x14ac:dyDescent="0.2">
      <c r="B293" s="108" t="s">
        <v>297</v>
      </c>
      <c r="C293" s="72" t="s">
        <v>59</v>
      </c>
      <c r="D293" s="86" t="s">
        <v>102</v>
      </c>
      <c r="E293" s="72"/>
      <c r="F293" s="73"/>
      <c r="G293" s="109"/>
    </row>
    <row r="294" spans="2:11" x14ac:dyDescent="0.2">
      <c r="B294" s="108" t="s">
        <v>300</v>
      </c>
      <c r="C294" s="72" t="s">
        <v>59</v>
      </c>
      <c r="D294" s="86">
        <v>1.0545138888888889E-2</v>
      </c>
      <c r="E294" s="72">
        <v>1993</v>
      </c>
      <c r="F294" s="73" t="s">
        <v>146</v>
      </c>
      <c r="G294" s="111" t="s">
        <v>354</v>
      </c>
    </row>
    <row r="295" spans="2:11" x14ac:dyDescent="0.2">
      <c r="B295" s="108" t="s">
        <v>301</v>
      </c>
      <c r="C295" s="72" t="s">
        <v>59</v>
      </c>
      <c r="D295" s="86">
        <v>1.1474537037037038E-2</v>
      </c>
      <c r="E295" s="72">
        <v>1997</v>
      </c>
      <c r="F295" s="73" t="s">
        <v>146</v>
      </c>
      <c r="G295" s="111" t="s">
        <v>354</v>
      </c>
    </row>
    <row r="296" spans="2:11" x14ac:dyDescent="0.2">
      <c r="B296" s="108" t="s">
        <v>302</v>
      </c>
      <c r="C296" s="72" t="s">
        <v>59</v>
      </c>
      <c r="D296" s="86">
        <v>1.2524305555555554E-2</v>
      </c>
      <c r="E296" s="72">
        <v>2001</v>
      </c>
      <c r="F296" s="73" t="s">
        <v>170</v>
      </c>
      <c r="G296" s="111" t="s">
        <v>354</v>
      </c>
    </row>
    <row r="297" spans="2:11" x14ac:dyDescent="0.2">
      <c r="B297" s="108" t="s">
        <v>303</v>
      </c>
      <c r="C297" s="72" t="s">
        <v>59</v>
      </c>
      <c r="D297" s="86">
        <v>1.3620370370370371E-2</v>
      </c>
      <c r="E297" s="72">
        <v>2004</v>
      </c>
      <c r="F297" s="73" t="s">
        <v>223</v>
      </c>
      <c r="G297" s="111" t="s">
        <v>370</v>
      </c>
      <c r="K297" s="67"/>
    </row>
    <row r="298" spans="2:11" x14ac:dyDescent="0.2">
      <c r="B298" s="108" t="s">
        <v>304</v>
      </c>
      <c r="C298" s="72" t="s">
        <v>59</v>
      </c>
      <c r="D298" s="86">
        <v>1.2149305555555557E-2</v>
      </c>
      <c r="E298" s="72">
        <v>2010</v>
      </c>
      <c r="F298" s="73" t="s">
        <v>170</v>
      </c>
      <c r="G298" s="111" t="s">
        <v>354</v>
      </c>
    </row>
    <row r="299" spans="2:11" x14ac:dyDescent="0.2">
      <c r="B299" s="108" t="s">
        <v>305</v>
      </c>
      <c r="C299" s="72" t="s">
        <v>59</v>
      </c>
      <c r="D299" s="86">
        <v>1.304861111111111E-2</v>
      </c>
      <c r="E299" s="72">
        <v>2011</v>
      </c>
      <c r="F299" s="73" t="s">
        <v>238</v>
      </c>
      <c r="G299" s="109" t="s">
        <v>340</v>
      </c>
    </row>
    <row r="300" spans="2:11" x14ac:dyDescent="0.2">
      <c r="B300" s="108" t="s">
        <v>306</v>
      </c>
      <c r="C300" s="72" t="s">
        <v>59</v>
      </c>
      <c r="D300" s="86">
        <v>1.528587962962963E-2</v>
      </c>
      <c r="E300" s="72">
        <v>2002</v>
      </c>
      <c r="F300" s="73" t="s">
        <v>188</v>
      </c>
      <c r="G300" s="109" t="s">
        <v>345</v>
      </c>
    </row>
    <row r="301" spans="2:11" x14ac:dyDescent="0.2">
      <c r="B301" s="108" t="s">
        <v>307</v>
      </c>
      <c r="C301" s="72" t="s">
        <v>59</v>
      </c>
      <c r="D301" s="86" t="s">
        <v>102</v>
      </c>
      <c r="E301" s="72"/>
      <c r="F301" s="73"/>
      <c r="G301" s="109"/>
    </row>
    <row r="302" spans="2:11" x14ac:dyDescent="0.2">
      <c r="B302" s="108" t="s">
        <v>308</v>
      </c>
      <c r="C302" s="72" t="s">
        <v>59</v>
      </c>
      <c r="D302" s="86" t="s">
        <v>102</v>
      </c>
      <c r="E302" s="72"/>
      <c r="F302" s="73"/>
      <c r="G302" s="109"/>
      <c r="J302" s="92"/>
    </row>
    <row r="303" spans="2:11" ht="13.5" thickBot="1" x14ac:dyDescent="0.25">
      <c r="B303" s="113" t="s">
        <v>309</v>
      </c>
      <c r="C303" s="114" t="s">
        <v>59</v>
      </c>
      <c r="D303" s="127" t="s">
        <v>102</v>
      </c>
      <c r="E303" s="114"/>
      <c r="F303" s="116"/>
      <c r="G303" s="117"/>
    </row>
    <row r="304" spans="2:11" ht="30.75" customHeight="1" thickBot="1" x14ac:dyDescent="0.25">
      <c r="B304" s="82"/>
    </row>
    <row r="305" spans="2:12" s="151" customFormat="1" ht="26.25" thickBot="1" x14ac:dyDescent="0.25">
      <c r="B305" s="101" t="s">
        <v>314</v>
      </c>
      <c r="C305" s="102" t="s">
        <v>315</v>
      </c>
      <c r="D305" s="102" t="s">
        <v>66</v>
      </c>
      <c r="E305" s="102" t="s">
        <v>54</v>
      </c>
      <c r="F305" s="102" t="s">
        <v>316</v>
      </c>
      <c r="G305" s="152" t="s">
        <v>273</v>
      </c>
    </row>
    <row r="306" spans="2:12" x14ac:dyDescent="0.2">
      <c r="B306" s="147" t="s">
        <v>288</v>
      </c>
      <c r="C306" s="100" t="s">
        <v>45</v>
      </c>
      <c r="D306" s="118">
        <v>6.77</v>
      </c>
      <c r="E306" s="100">
        <v>2016</v>
      </c>
      <c r="F306" s="142" t="s">
        <v>358</v>
      </c>
      <c r="G306" s="148" t="s">
        <v>359</v>
      </c>
      <c r="I306" s="67"/>
      <c r="L306" s="67"/>
    </row>
    <row r="307" spans="2:12" x14ac:dyDescent="0.2">
      <c r="B307" s="108" t="s">
        <v>289</v>
      </c>
      <c r="C307" s="72" t="s">
        <v>45</v>
      </c>
      <c r="D307" s="78">
        <v>6.36</v>
      </c>
      <c r="E307" s="72">
        <v>2004</v>
      </c>
      <c r="F307" s="81" t="s">
        <v>372</v>
      </c>
      <c r="G307" s="111" t="s">
        <v>357</v>
      </c>
    </row>
    <row r="308" spans="2:12" x14ac:dyDescent="0.2">
      <c r="B308" s="108" t="s">
        <v>290</v>
      </c>
      <c r="C308" s="72" t="s">
        <v>45</v>
      </c>
      <c r="D308" s="78">
        <v>5.89</v>
      </c>
      <c r="E308" s="72">
        <v>2007</v>
      </c>
      <c r="F308" s="81" t="s">
        <v>375</v>
      </c>
      <c r="G308" s="109" t="s">
        <v>345</v>
      </c>
    </row>
    <row r="309" spans="2:12" x14ac:dyDescent="0.2">
      <c r="B309" s="108" t="s">
        <v>291</v>
      </c>
      <c r="C309" s="72" t="s">
        <v>45</v>
      </c>
      <c r="D309" s="78">
        <v>5.6</v>
      </c>
      <c r="E309" s="72">
        <v>2002</v>
      </c>
      <c r="F309" s="81" t="s">
        <v>192</v>
      </c>
      <c r="G309" s="109" t="s">
        <v>345</v>
      </c>
    </row>
    <row r="310" spans="2:12" x14ac:dyDescent="0.2">
      <c r="B310" s="108" t="s">
        <v>292</v>
      </c>
      <c r="C310" s="72" t="s">
        <v>45</v>
      </c>
      <c r="D310" s="78">
        <v>5.32</v>
      </c>
      <c r="E310" s="72">
        <v>2006</v>
      </c>
      <c r="F310" s="81" t="s">
        <v>192</v>
      </c>
      <c r="G310" s="109" t="s">
        <v>345</v>
      </c>
    </row>
    <row r="311" spans="2:12" x14ac:dyDescent="0.2">
      <c r="B311" s="108" t="s">
        <v>293</v>
      </c>
      <c r="C311" s="72" t="s">
        <v>45</v>
      </c>
      <c r="D311" s="78">
        <v>4.8099999999999996</v>
      </c>
      <c r="E311" s="72">
        <v>1988</v>
      </c>
      <c r="F311" s="81" t="s">
        <v>123</v>
      </c>
      <c r="G311" s="145" t="s">
        <v>322</v>
      </c>
    </row>
    <row r="312" spans="2:12" x14ac:dyDescent="0.2">
      <c r="B312" s="108" t="s">
        <v>294</v>
      </c>
      <c r="C312" s="72" t="s">
        <v>45</v>
      </c>
      <c r="D312" s="78">
        <v>4.45</v>
      </c>
      <c r="E312" s="72">
        <v>1990</v>
      </c>
      <c r="F312" s="81" t="s">
        <v>134</v>
      </c>
      <c r="G312" s="111" t="s">
        <v>370</v>
      </c>
    </row>
    <row r="313" spans="2:12" x14ac:dyDescent="0.2">
      <c r="B313" s="108" t="s">
        <v>295</v>
      </c>
      <c r="C313" s="72" t="s">
        <v>45</v>
      </c>
      <c r="D313" s="78">
        <v>4.12</v>
      </c>
      <c r="E313" s="72">
        <v>1996</v>
      </c>
      <c r="F313" s="81" t="s">
        <v>134</v>
      </c>
      <c r="G313" s="111" t="s">
        <v>370</v>
      </c>
    </row>
    <row r="314" spans="2:12" x14ac:dyDescent="0.2">
      <c r="B314" s="108" t="s">
        <v>296</v>
      </c>
      <c r="C314" s="72" t="s">
        <v>45</v>
      </c>
      <c r="D314" s="78">
        <v>3.63</v>
      </c>
      <c r="E314" s="72">
        <v>2012</v>
      </c>
      <c r="F314" s="81" t="s">
        <v>228</v>
      </c>
      <c r="G314" s="111" t="s">
        <v>370</v>
      </c>
    </row>
    <row r="315" spans="2:12" x14ac:dyDescent="0.2">
      <c r="B315" s="108" t="s">
        <v>297</v>
      </c>
      <c r="C315" s="72" t="s">
        <v>45</v>
      </c>
      <c r="D315" s="78" t="s">
        <v>102</v>
      </c>
      <c r="E315" s="72"/>
      <c r="F315" s="81"/>
      <c r="G315" s="111"/>
      <c r="K315" s="67"/>
    </row>
    <row r="316" spans="2:12" x14ac:dyDescent="0.2">
      <c r="B316" s="108" t="s">
        <v>300</v>
      </c>
      <c r="C316" s="72" t="s">
        <v>45</v>
      </c>
      <c r="D316" s="78">
        <v>5.0599999999999996</v>
      </c>
      <c r="E316" s="72">
        <v>1995</v>
      </c>
      <c r="F316" s="81" t="s">
        <v>158</v>
      </c>
      <c r="G316" s="109" t="s">
        <v>343</v>
      </c>
    </row>
    <row r="317" spans="2:12" x14ac:dyDescent="0.2">
      <c r="B317" s="108" t="s">
        <v>301</v>
      </c>
      <c r="C317" s="72" t="s">
        <v>45</v>
      </c>
      <c r="D317" s="78">
        <v>4.97</v>
      </c>
      <c r="E317" s="72">
        <v>1996</v>
      </c>
      <c r="F317" s="81" t="s">
        <v>158</v>
      </c>
      <c r="G317" s="109" t="s">
        <v>343</v>
      </c>
    </row>
    <row r="318" spans="2:12" x14ac:dyDescent="0.2">
      <c r="B318" s="190" t="s">
        <v>302</v>
      </c>
      <c r="C318" s="191" t="s">
        <v>45</v>
      </c>
      <c r="D318" s="198">
        <v>5.0599999999999996</v>
      </c>
      <c r="E318" s="72">
        <v>2002</v>
      </c>
      <c r="F318" s="81" t="s">
        <v>158</v>
      </c>
      <c r="G318" s="109" t="s">
        <v>343</v>
      </c>
    </row>
    <row r="319" spans="2:12" x14ac:dyDescent="0.2">
      <c r="B319" s="187"/>
      <c r="C319" s="189"/>
      <c r="D319" s="199"/>
      <c r="E319" s="72">
        <v>2004</v>
      </c>
      <c r="F319" s="81" t="s">
        <v>158</v>
      </c>
      <c r="G319" s="109" t="s">
        <v>343</v>
      </c>
    </row>
    <row r="320" spans="2:12" x14ac:dyDescent="0.2">
      <c r="B320" s="108" t="s">
        <v>303</v>
      </c>
      <c r="C320" s="72" t="s">
        <v>45</v>
      </c>
      <c r="D320" s="78">
        <v>5</v>
      </c>
      <c r="E320" s="72">
        <v>1997</v>
      </c>
      <c r="F320" s="81" t="s">
        <v>162</v>
      </c>
      <c r="G320" s="111" t="s">
        <v>354</v>
      </c>
    </row>
    <row r="321" spans="2:12" x14ac:dyDescent="0.2">
      <c r="B321" s="108" t="s">
        <v>304</v>
      </c>
      <c r="C321" s="72" t="s">
        <v>45</v>
      </c>
      <c r="D321" s="78">
        <v>4.82</v>
      </c>
      <c r="E321" s="72">
        <v>2013</v>
      </c>
      <c r="F321" s="81" t="s">
        <v>158</v>
      </c>
      <c r="G321" s="109" t="s">
        <v>378</v>
      </c>
      <c r="J321" s="92"/>
    </row>
    <row r="322" spans="2:12" x14ac:dyDescent="0.2">
      <c r="B322" s="108" t="s">
        <v>305</v>
      </c>
      <c r="C322" s="72" t="s">
        <v>45</v>
      </c>
      <c r="D322" s="78">
        <v>3.56</v>
      </c>
      <c r="E322" s="72">
        <v>1998</v>
      </c>
      <c r="F322" s="81" t="s">
        <v>196</v>
      </c>
      <c r="G322" s="109" t="s">
        <v>331</v>
      </c>
    </row>
    <row r="323" spans="2:12" x14ac:dyDescent="0.2">
      <c r="B323" s="108" t="s">
        <v>306</v>
      </c>
      <c r="C323" s="72" t="s">
        <v>45</v>
      </c>
      <c r="D323" s="78">
        <v>3.77</v>
      </c>
      <c r="E323" s="72">
        <v>2017</v>
      </c>
      <c r="F323" s="81" t="s">
        <v>178</v>
      </c>
      <c r="G323" s="111" t="s">
        <v>357</v>
      </c>
    </row>
    <row r="324" spans="2:12" x14ac:dyDescent="0.2">
      <c r="B324" s="108" t="s">
        <v>307</v>
      </c>
      <c r="C324" s="72" t="s">
        <v>45</v>
      </c>
      <c r="D324" s="78">
        <v>2.97</v>
      </c>
      <c r="E324" s="72">
        <v>2006</v>
      </c>
      <c r="F324" s="81" t="s">
        <v>155</v>
      </c>
      <c r="G324" s="109" t="s">
        <v>343</v>
      </c>
      <c r="I324" s="67"/>
      <c r="L324" s="67"/>
    </row>
    <row r="325" spans="2:12" x14ac:dyDescent="0.2">
      <c r="B325" s="108" t="s">
        <v>308</v>
      </c>
      <c r="C325" s="72" t="s">
        <v>45</v>
      </c>
      <c r="D325" s="78">
        <v>2.72</v>
      </c>
      <c r="E325" s="72">
        <v>2014</v>
      </c>
      <c r="F325" s="81" t="s">
        <v>155</v>
      </c>
      <c r="G325" s="109" t="s">
        <v>343</v>
      </c>
    </row>
    <row r="326" spans="2:12" ht="13.5" thickBot="1" x14ac:dyDescent="0.25">
      <c r="B326" s="113" t="s">
        <v>309</v>
      </c>
      <c r="C326" s="114" t="s">
        <v>45</v>
      </c>
      <c r="D326" s="146" t="s">
        <v>102</v>
      </c>
      <c r="E326" s="114"/>
      <c r="F326" s="139"/>
      <c r="G326" s="140"/>
    </row>
    <row r="327" spans="2:12" ht="30.75" customHeight="1" thickBot="1" x14ac:dyDescent="0.25">
      <c r="B327" s="82"/>
    </row>
    <row r="328" spans="2:12" s="151" customFormat="1" ht="26.25" thickBot="1" x14ac:dyDescent="0.25">
      <c r="B328" s="101" t="s">
        <v>314</v>
      </c>
      <c r="C328" s="102" t="s">
        <v>315</v>
      </c>
      <c r="D328" s="102" t="s">
        <v>66</v>
      </c>
      <c r="E328" s="102" t="s">
        <v>54</v>
      </c>
      <c r="F328" s="102" t="s">
        <v>316</v>
      </c>
      <c r="G328" s="152" t="s">
        <v>273</v>
      </c>
    </row>
    <row r="329" spans="2:12" x14ac:dyDescent="0.2">
      <c r="B329" s="103" t="s">
        <v>288</v>
      </c>
      <c r="C329" s="104" t="s">
        <v>46</v>
      </c>
      <c r="D329" s="119">
        <v>1.83</v>
      </c>
      <c r="E329" s="104">
        <v>2015</v>
      </c>
      <c r="F329" s="143" t="s">
        <v>360</v>
      </c>
      <c r="G329" s="149" t="s">
        <v>361</v>
      </c>
    </row>
    <row r="330" spans="2:12" x14ac:dyDescent="0.2">
      <c r="B330" s="108" t="s">
        <v>289</v>
      </c>
      <c r="C330" s="72" t="s">
        <v>46</v>
      </c>
      <c r="D330" s="78">
        <v>1.71</v>
      </c>
      <c r="E330" s="72">
        <v>2011</v>
      </c>
      <c r="F330" s="81" t="s">
        <v>222</v>
      </c>
      <c r="G330" s="111" t="s">
        <v>381</v>
      </c>
    </row>
    <row r="331" spans="2:12" x14ac:dyDescent="0.2">
      <c r="B331" s="108" t="s">
        <v>290</v>
      </c>
      <c r="C331" s="72" t="s">
        <v>46</v>
      </c>
      <c r="D331" s="78">
        <v>1.8</v>
      </c>
      <c r="E331" s="72">
        <v>2010</v>
      </c>
      <c r="F331" s="81" t="s">
        <v>171</v>
      </c>
      <c r="G331" s="109" t="s">
        <v>378</v>
      </c>
    </row>
    <row r="332" spans="2:12" x14ac:dyDescent="0.2">
      <c r="B332" s="108" t="s">
        <v>291</v>
      </c>
      <c r="C332" s="72" t="s">
        <v>46</v>
      </c>
      <c r="D332" s="78">
        <v>1.6</v>
      </c>
      <c r="E332" s="72">
        <v>2011</v>
      </c>
      <c r="F332" s="81" t="s">
        <v>254</v>
      </c>
      <c r="G332" s="109" t="s">
        <v>389</v>
      </c>
    </row>
    <row r="333" spans="2:12" x14ac:dyDescent="0.2">
      <c r="B333" s="108" t="s">
        <v>292</v>
      </c>
      <c r="C333" s="72" t="s">
        <v>46</v>
      </c>
      <c r="D333" s="78">
        <v>1.56</v>
      </c>
      <c r="E333" s="72">
        <v>2013</v>
      </c>
      <c r="F333" s="81" t="s">
        <v>254</v>
      </c>
      <c r="G333" s="109" t="s">
        <v>389</v>
      </c>
    </row>
    <row r="334" spans="2:12" x14ac:dyDescent="0.2">
      <c r="B334" s="190" t="s">
        <v>293</v>
      </c>
      <c r="C334" s="191" t="s">
        <v>46</v>
      </c>
      <c r="D334" s="198">
        <v>1.5</v>
      </c>
      <c r="E334" s="72">
        <v>1987</v>
      </c>
      <c r="F334" s="81" t="s">
        <v>134</v>
      </c>
      <c r="G334" s="111" t="s">
        <v>370</v>
      </c>
      <c r="K334" s="67"/>
    </row>
    <row r="335" spans="2:12" x14ac:dyDescent="0.2">
      <c r="B335" s="187"/>
      <c r="C335" s="189"/>
      <c r="D335" s="199"/>
      <c r="E335" s="72">
        <v>1997</v>
      </c>
      <c r="F335" s="81" t="s">
        <v>151</v>
      </c>
      <c r="G335" s="111" t="s">
        <v>160</v>
      </c>
    </row>
    <row r="336" spans="2:12" x14ac:dyDescent="0.2">
      <c r="B336" s="108" t="s">
        <v>294</v>
      </c>
      <c r="C336" s="72" t="s">
        <v>46</v>
      </c>
      <c r="D336" s="78">
        <v>1.45</v>
      </c>
      <c r="E336" s="72">
        <v>1990</v>
      </c>
      <c r="F336" s="81" t="s">
        <v>134</v>
      </c>
      <c r="G336" s="111" t="s">
        <v>370</v>
      </c>
    </row>
    <row r="337" spans="2:12" x14ac:dyDescent="0.2">
      <c r="B337" s="108" t="s">
        <v>295</v>
      </c>
      <c r="C337" s="72" t="s">
        <v>46</v>
      </c>
      <c r="D337" s="78">
        <v>1.35</v>
      </c>
      <c r="E337" s="72">
        <v>1996</v>
      </c>
      <c r="F337" s="81" t="s">
        <v>134</v>
      </c>
      <c r="G337" s="111" t="s">
        <v>370</v>
      </c>
    </row>
    <row r="338" spans="2:12" x14ac:dyDescent="0.2">
      <c r="B338" s="108" t="s">
        <v>296</v>
      </c>
      <c r="C338" s="72" t="s">
        <v>46</v>
      </c>
      <c r="D338" s="78">
        <v>1.05</v>
      </c>
      <c r="E338" s="72">
        <v>2004</v>
      </c>
      <c r="F338" s="81" t="s">
        <v>221</v>
      </c>
      <c r="G338" s="111" t="s">
        <v>208</v>
      </c>
    </row>
    <row r="339" spans="2:12" x14ac:dyDescent="0.2">
      <c r="B339" s="190" t="s">
        <v>297</v>
      </c>
      <c r="C339" s="191" t="s">
        <v>46</v>
      </c>
      <c r="D339" s="198">
        <v>0.9</v>
      </c>
      <c r="E339" s="72">
        <v>1999</v>
      </c>
      <c r="F339" s="81" t="s">
        <v>111</v>
      </c>
      <c r="G339" s="111" t="s">
        <v>190</v>
      </c>
    </row>
    <row r="340" spans="2:12" x14ac:dyDescent="0.2">
      <c r="B340" s="187"/>
      <c r="C340" s="189"/>
      <c r="D340" s="199"/>
      <c r="E340" s="72">
        <v>2000</v>
      </c>
      <c r="F340" s="81" t="s">
        <v>111</v>
      </c>
      <c r="G340" s="111" t="s">
        <v>190</v>
      </c>
    </row>
    <row r="341" spans="2:12" x14ac:dyDescent="0.2">
      <c r="B341" s="190" t="s">
        <v>300</v>
      </c>
      <c r="C341" s="191" t="s">
        <v>46</v>
      </c>
      <c r="D341" s="198">
        <v>1.5</v>
      </c>
      <c r="E341" s="72">
        <v>2004</v>
      </c>
      <c r="F341" s="81" t="s">
        <v>237</v>
      </c>
      <c r="G341" s="109" t="s">
        <v>332</v>
      </c>
    </row>
    <row r="342" spans="2:12" x14ac:dyDescent="0.2">
      <c r="B342" s="201"/>
      <c r="C342" s="202"/>
      <c r="D342" s="200"/>
      <c r="E342" s="72">
        <v>2005</v>
      </c>
      <c r="F342" s="81" t="s">
        <v>237</v>
      </c>
      <c r="G342" s="109" t="s">
        <v>332</v>
      </c>
    </row>
    <row r="343" spans="2:12" x14ac:dyDescent="0.2">
      <c r="B343" s="187"/>
      <c r="C343" s="189"/>
      <c r="D343" s="199"/>
      <c r="E343" s="72">
        <v>2006</v>
      </c>
      <c r="F343" s="81" t="s">
        <v>237</v>
      </c>
      <c r="G343" s="109" t="s">
        <v>332</v>
      </c>
      <c r="I343" s="67"/>
      <c r="L343" s="67"/>
    </row>
    <row r="344" spans="2:12" x14ac:dyDescent="0.2">
      <c r="B344" s="108" t="s">
        <v>301</v>
      </c>
      <c r="C344" s="72" t="s">
        <v>46</v>
      </c>
      <c r="D344" s="78">
        <v>1.5</v>
      </c>
      <c r="E344" s="72">
        <v>1987</v>
      </c>
      <c r="F344" s="81" t="s">
        <v>126</v>
      </c>
      <c r="G344" s="145" t="s">
        <v>322</v>
      </c>
      <c r="J344" s="92"/>
    </row>
    <row r="345" spans="2:12" x14ac:dyDescent="0.2">
      <c r="B345" s="108" t="s">
        <v>302</v>
      </c>
      <c r="C345" s="72" t="s">
        <v>46</v>
      </c>
      <c r="D345" s="78">
        <v>1.4</v>
      </c>
      <c r="E345" s="72">
        <v>2006</v>
      </c>
      <c r="F345" s="81" t="s">
        <v>193</v>
      </c>
      <c r="G345" s="109" t="s">
        <v>332</v>
      </c>
    </row>
    <row r="346" spans="2:12" x14ac:dyDescent="0.2">
      <c r="B346" s="190" t="s">
        <v>303</v>
      </c>
      <c r="C346" s="191" t="s">
        <v>46</v>
      </c>
      <c r="D346" s="198">
        <v>1.4</v>
      </c>
      <c r="E346" s="72">
        <v>2006</v>
      </c>
      <c r="F346" s="81" t="s">
        <v>158</v>
      </c>
      <c r="G346" s="109" t="s">
        <v>378</v>
      </c>
    </row>
    <row r="347" spans="2:12" x14ac:dyDescent="0.2">
      <c r="B347" s="187"/>
      <c r="C347" s="189"/>
      <c r="D347" s="199"/>
      <c r="E347" s="72">
        <v>2010</v>
      </c>
      <c r="F347" s="81" t="s">
        <v>158</v>
      </c>
      <c r="G347" s="109" t="s">
        <v>378</v>
      </c>
    </row>
    <row r="348" spans="2:12" x14ac:dyDescent="0.2">
      <c r="B348" s="108" t="s">
        <v>304</v>
      </c>
      <c r="C348" s="72" t="s">
        <v>46</v>
      </c>
      <c r="D348" s="78">
        <v>1.43</v>
      </c>
      <c r="E348" s="72">
        <v>2012</v>
      </c>
      <c r="F348" s="81" t="s">
        <v>158</v>
      </c>
      <c r="G348" s="109" t="s">
        <v>378</v>
      </c>
    </row>
    <row r="349" spans="2:12" x14ac:dyDescent="0.2">
      <c r="B349" s="108" t="s">
        <v>305</v>
      </c>
      <c r="C349" s="72" t="s">
        <v>46</v>
      </c>
      <c r="D349" s="78">
        <v>1.1000000000000001</v>
      </c>
      <c r="E349" s="72">
        <v>2007</v>
      </c>
      <c r="F349" s="81" t="s">
        <v>162</v>
      </c>
      <c r="G349" s="111" t="s">
        <v>354</v>
      </c>
    </row>
    <row r="350" spans="2:12" x14ac:dyDescent="0.2">
      <c r="B350" s="108" t="s">
        <v>306</v>
      </c>
      <c r="C350" s="72" t="s">
        <v>46</v>
      </c>
      <c r="D350" s="78">
        <v>1.1499999999999999</v>
      </c>
      <c r="E350" s="72">
        <v>2018</v>
      </c>
      <c r="F350" s="81" t="s">
        <v>178</v>
      </c>
      <c r="G350" s="111" t="s">
        <v>357</v>
      </c>
    </row>
    <row r="351" spans="2:12" x14ac:dyDescent="0.2">
      <c r="B351" s="108" t="s">
        <v>307</v>
      </c>
      <c r="C351" s="72" t="s">
        <v>46</v>
      </c>
      <c r="D351" s="78">
        <v>1.06</v>
      </c>
      <c r="E351" s="72">
        <v>2015</v>
      </c>
      <c r="F351" s="72" t="s">
        <v>362</v>
      </c>
      <c r="G351" s="111" t="s">
        <v>363</v>
      </c>
    </row>
    <row r="352" spans="2:12" x14ac:dyDescent="0.2">
      <c r="B352" s="108" t="s">
        <v>308</v>
      </c>
      <c r="C352" s="72" t="s">
        <v>46</v>
      </c>
      <c r="D352" s="78">
        <v>1.0900000000000001</v>
      </c>
      <c r="E352" s="72">
        <v>2016</v>
      </c>
      <c r="F352" s="81" t="s">
        <v>362</v>
      </c>
      <c r="G352" s="111" t="s">
        <v>363</v>
      </c>
    </row>
    <row r="353" spans="2:12" ht="13.5" thickBot="1" x14ac:dyDescent="0.25">
      <c r="B353" s="113" t="s">
        <v>309</v>
      </c>
      <c r="C353" s="114" t="s">
        <v>46</v>
      </c>
      <c r="D353" s="146" t="s">
        <v>102</v>
      </c>
      <c r="E353" s="114"/>
      <c r="F353" s="139"/>
      <c r="G353" s="140"/>
    </row>
    <row r="354" spans="2:12" ht="30.75" customHeight="1" thickBot="1" x14ac:dyDescent="0.25">
      <c r="B354" s="82"/>
    </row>
    <row r="355" spans="2:12" s="151" customFormat="1" ht="26.25" thickBot="1" x14ac:dyDescent="0.25">
      <c r="B355" s="101" t="s">
        <v>314</v>
      </c>
      <c r="C355" s="102" t="s">
        <v>315</v>
      </c>
      <c r="D355" s="102" t="s">
        <v>66</v>
      </c>
      <c r="E355" s="102" t="s">
        <v>54</v>
      </c>
      <c r="F355" s="102" t="s">
        <v>316</v>
      </c>
      <c r="G355" s="152" t="s">
        <v>273</v>
      </c>
    </row>
    <row r="356" spans="2:12" x14ac:dyDescent="0.2">
      <c r="B356" s="103" t="s">
        <v>288</v>
      </c>
      <c r="C356" s="104" t="s">
        <v>47</v>
      </c>
      <c r="D356" s="119">
        <v>14.79</v>
      </c>
      <c r="E356" s="104">
        <v>2017</v>
      </c>
      <c r="F356" s="143" t="s">
        <v>358</v>
      </c>
      <c r="G356" s="121" t="s">
        <v>359</v>
      </c>
    </row>
    <row r="357" spans="2:12" x14ac:dyDescent="0.2">
      <c r="B357" s="108" t="s">
        <v>289</v>
      </c>
      <c r="C357" s="72" t="s">
        <v>47</v>
      </c>
      <c r="D357" s="78">
        <v>12.86</v>
      </c>
      <c r="E357" s="72">
        <v>1993</v>
      </c>
      <c r="F357" s="81" t="s">
        <v>149</v>
      </c>
      <c r="G357" s="111" t="s">
        <v>243</v>
      </c>
      <c r="K357" s="67"/>
    </row>
    <row r="358" spans="2:12" x14ac:dyDescent="0.2">
      <c r="B358" s="108" t="s">
        <v>290</v>
      </c>
      <c r="C358" s="72" t="s">
        <v>47</v>
      </c>
      <c r="D358" s="78">
        <v>12.66</v>
      </c>
      <c r="E358" s="72">
        <v>1994</v>
      </c>
      <c r="F358" s="81" t="s">
        <v>149</v>
      </c>
      <c r="G358" s="111" t="s">
        <v>243</v>
      </c>
    </row>
    <row r="359" spans="2:12" x14ac:dyDescent="0.2">
      <c r="B359" s="108" t="s">
        <v>291</v>
      </c>
      <c r="C359" s="72" t="s">
        <v>47</v>
      </c>
      <c r="D359" s="78">
        <v>12.09</v>
      </c>
      <c r="E359" s="72">
        <v>2001</v>
      </c>
      <c r="F359" s="81" t="s">
        <v>149</v>
      </c>
      <c r="G359" s="111" t="s">
        <v>243</v>
      </c>
    </row>
    <row r="360" spans="2:12" x14ac:dyDescent="0.2">
      <c r="B360" s="108" t="s">
        <v>292</v>
      </c>
      <c r="C360" s="72" t="s">
        <v>47</v>
      </c>
      <c r="D360" s="78">
        <v>11.5</v>
      </c>
      <c r="E360" s="72">
        <v>2007</v>
      </c>
      <c r="F360" s="81" t="s">
        <v>192</v>
      </c>
      <c r="G360" s="109" t="s">
        <v>345</v>
      </c>
    </row>
    <row r="361" spans="2:12" x14ac:dyDescent="0.2">
      <c r="B361" s="108" t="s">
        <v>293</v>
      </c>
      <c r="C361" s="72" t="s">
        <v>47</v>
      </c>
      <c r="D361" s="78">
        <v>10.24</v>
      </c>
      <c r="E361" s="72">
        <v>2014</v>
      </c>
      <c r="F361" s="81" t="s">
        <v>192</v>
      </c>
      <c r="G361" s="109" t="s">
        <v>345</v>
      </c>
    </row>
    <row r="362" spans="2:12" x14ac:dyDescent="0.2">
      <c r="B362" s="108" t="s">
        <v>294</v>
      </c>
      <c r="C362" s="72" t="s">
        <v>47</v>
      </c>
      <c r="D362" s="78">
        <v>10.02</v>
      </c>
      <c r="E362" s="72">
        <v>1992</v>
      </c>
      <c r="F362" s="81" t="s">
        <v>134</v>
      </c>
      <c r="G362" s="111" t="s">
        <v>370</v>
      </c>
    </row>
    <row r="363" spans="2:12" x14ac:dyDescent="0.2">
      <c r="B363" s="108" t="s">
        <v>295</v>
      </c>
      <c r="C363" s="72" t="s">
        <v>47</v>
      </c>
      <c r="D363" s="78">
        <v>8.64</v>
      </c>
      <c r="E363" s="72">
        <v>1996</v>
      </c>
      <c r="F363" s="81" t="s">
        <v>134</v>
      </c>
      <c r="G363" s="111" t="s">
        <v>370</v>
      </c>
      <c r="J363" s="92"/>
    </row>
    <row r="364" spans="2:12" x14ac:dyDescent="0.2">
      <c r="B364" s="108" t="s">
        <v>296</v>
      </c>
      <c r="C364" s="72" t="s">
        <v>47</v>
      </c>
      <c r="D364" s="78">
        <v>7.7</v>
      </c>
      <c r="E364" s="72">
        <v>2012</v>
      </c>
      <c r="F364" s="81" t="s">
        <v>228</v>
      </c>
      <c r="G364" s="111" t="s">
        <v>370</v>
      </c>
    </row>
    <row r="365" spans="2:12" x14ac:dyDescent="0.2">
      <c r="B365" s="108" t="s">
        <v>297</v>
      </c>
      <c r="C365" s="72" t="s">
        <v>47</v>
      </c>
      <c r="D365" s="78" t="s">
        <v>102</v>
      </c>
      <c r="E365" s="72"/>
      <c r="F365" s="81"/>
      <c r="G365" s="111"/>
    </row>
    <row r="366" spans="2:12" x14ac:dyDescent="0.2">
      <c r="B366" s="108" t="s">
        <v>300</v>
      </c>
      <c r="C366" s="72" t="s">
        <v>47</v>
      </c>
      <c r="D366" s="78">
        <v>9.6</v>
      </c>
      <c r="E366" s="72">
        <v>1995</v>
      </c>
      <c r="F366" s="81" t="s">
        <v>158</v>
      </c>
      <c r="G366" s="109" t="s">
        <v>343</v>
      </c>
      <c r="I366" s="67"/>
      <c r="L366" s="67"/>
    </row>
    <row r="367" spans="2:12" x14ac:dyDescent="0.2">
      <c r="B367" s="108" t="s">
        <v>301</v>
      </c>
      <c r="C367" s="72" t="s">
        <v>47</v>
      </c>
      <c r="D367" s="78">
        <v>10.02</v>
      </c>
      <c r="E367" s="72">
        <v>2012</v>
      </c>
      <c r="F367" s="81" t="s">
        <v>230</v>
      </c>
      <c r="G367" s="111" t="s">
        <v>231</v>
      </c>
    </row>
    <row r="368" spans="2:12" x14ac:dyDescent="0.2">
      <c r="B368" s="108" t="s">
        <v>302</v>
      </c>
      <c r="C368" s="72" t="s">
        <v>47</v>
      </c>
      <c r="D368" s="78">
        <v>9.36</v>
      </c>
      <c r="E368" s="72">
        <v>1994</v>
      </c>
      <c r="F368" s="81" t="s">
        <v>162</v>
      </c>
      <c r="G368" s="111" t="s">
        <v>354</v>
      </c>
    </row>
    <row r="369" spans="2:12" x14ac:dyDescent="0.2">
      <c r="B369" s="108" t="s">
        <v>303</v>
      </c>
      <c r="C369" s="72" t="s">
        <v>47</v>
      </c>
      <c r="D369" s="78">
        <v>9.58</v>
      </c>
      <c r="E369" s="72">
        <v>1999</v>
      </c>
      <c r="F369" s="81" t="s">
        <v>162</v>
      </c>
      <c r="G369" s="111" t="s">
        <v>354</v>
      </c>
    </row>
    <row r="370" spans="2:12" x14ac:dyDescent="0.2">
      <c r="B370" s="108" t="s">
        <v>304</v>
      </c>
      <c r="C370" s="72" t="s">
        <v>47</v>
      </c>
      <c r="D370" s="78">
        <v>8.82</v>
      </c>
      <c r="E370" s="72">
        <v>2002</v>
      </c>
      <c r="F370" s="81" t="s">
        <v>162</v>
      </c>
      <c r="G370" s="111" t="s">
        <v>354</v>
      </c>
    </row>
    <row r="371" spans="2:12" x14ac:dyDescent="0.2">
      <c r="B371" s="108" t="s">
        <v>305</v>
      </c>
      <c r="C371" s="72" t="s">
        <v>47</v>
      </c>
      <c r="D371" s="78">
        <v>8.19</v>
      </c>
      <c r="E371" s="72">
        <v>2007</v>
      </c>
      <c r="F371" s="81" t="s">
        <v>162</v>
      </c>
      <c r="G371" s="111" t="s">
        <v>354</v>
      </c>
    </row>
    <row r="372" spans="2:12" x14ac:dyDescent="0.2">
      <c r="B372" s="108" t="s">
        <v>306</v>
      </c>
      <c r="C372" s="72" t="s">
        <v>47</v>
      </c>
      <c r="D372" s="78">
        <v>7.88</v>
      </c>
      <c r="E372" s="72">
        <v>2012</v>
      </c>
      <c r="F372" s="81" t="s">
        <v>162</v>
      </c>
      <c r="G372" s="111" t="s">
        <v>354</v>
      </c>
    </row>
    <row r="373" spans="2:12" x14ac:dyDescent="0.2">
      <c r="B373" s="108" t="s">
        <v>307</v>
      </c>
      <c r="C373" s="72" t="s">
        <v>47</v>
      </c>
      <c r="D373" s="78">
        <v>6.82</v>
      </c>
      <c r="E373" s="72">
        <v>2006</v>
      </c>
      <c r="F373" s="81" t="s">
        <v>155</v>
      </c>
      <c r="G373" s="109" t="s">
        <v>343</v>
      </c>
    </row>
    <row r="374" spans="2:12" x14ac:dyDescent="0.2">
      <c r="B374" s="108" t="s">
        <v>308</v>
      </c>
      <c r="C374" s="72" t="s">
        <v>47</v>
      </c>
      <c r="D374" s="78">
        <v>5.88</v>
      </c>
      <c r="E374" s="72">
        <v>2014</v>
      </c>
      <c r="F374" s="81" t="s">
        <v>155</v>
      </c>
      <c r="G374" s="109" t="s">
        <v>343</v>
      </c>
    </row>
    <row r="375" spans="2:12" ht="13.5" thickBot="1" x14ac:dyDescent="0.25">
      <c r="B375" s="113" t="s">
        <v>309</v>
      </c>
      <c r="C375" s="114" t="s">
        <v>47</v>
      </c>
      <c r="D375" s="146" t="s">
        <v>102</v>
      </c>
      <c r="E375" s="114"/>
      <c r="F375" s="139"/>
      <c r="G375" s="140"/>
    </row>
    <row r="376" spans="2:12" ht="30.75" customHeight="1" thickBot="1" x14ac:dyDescent="0.25">
      <c r="B376" s="82"/>
    </row>
    <row r="377" spans="2:12" s="151" customFormat="1" ht="26.25" thickBot="1" x14ac:dyDescent="0.25">
      <c r="B377" s="101" t="s">
        <v>314</v>
      </c>
      <c r="C377" s="102" t="s">
        <v>315</v>
      </c>
      <c r="D377" s="102" t="s">
        <v>66</v>
      </c>
      <c r="E377" s="102" t="s">
        <v>54</v>
      </c>
      <c r="F377" s="102" t="s">
        <v>316</v>
      </c>
      <c r="G377" s="152" t="s">
        <v>273</v>
      </c>
    </row>
    <row r="378" spans="2:12" x14ac:dyDescent="0.2">
      <c r="B378" s="103" t="s">
        <v>288</v>
      </c>
      <c r="C378" s="104" t="s">
        <v>48</v>
      </c>
      <c r="D378" s="119">
        <v>4.1500000000000004</v>
      </c>
      <c r="E378" s="104">
        <v>2015</v>
      </c>
      <c r="F378" s="120" t="s">
        <v>364</v>
      </c>
      <c r="G378" s="121" t="s">
        <v>345</v>
      </c>
    </row>
    <row r="379" spans="2:12" x14ac:dyDescent="0.2">
      <c r="B379" s="108" t="s">
        <v>289</v>
      </c>
      <c r="C379" s="72" t="s">
        <v>48</v>
      </c>
      <c r="D379" s="78">
        <v>4.2</v>
      </c>
      <c r="E379" s="72">
        <v>2004</v>
      </c>
      <c r="F379" s="81" t="s">
        <v>371</v>
      </c>
      <c r="G379" s="111" t="s">
        <v>357</v>
      </c>
    </row>
    <row r="380" spans="2:12" x14ac:dyDescent="0.2">
      <c r="B380" s="108" t="s">
        <v>290</v>
      </c>
      <c r="C380" s="72" t="s">
        <v>48</v>
      </c>
      <c r="D380" s="78">
        <v>3.4</v>
      </c>
      <c r="E380" s="72">
        <v>2012</v>
      </c>
      <c r="F380" s="81" t="s">
        <v>113</v>
      </c>
      <c r="G380" s="109" t="s">
        <v>345</v>
      </c>
    </row>
    <row r="381" spans="2:12" x14ac:dyDescent="0.2">
      <c r="B381" s="190" t="s">
        <v>291</v>
      </c>
      <c r="C381" s="191" t="s">
        <v>48</v>
      </c>
      <c r="D381" s="198">
        <v>3.5</v>
      </c>
      <c r="E381" s="72">
        <v>1990</v>
      </c>
      <c r="F381" s="81" t="s">
        <v>163</v>
      </c>
      <c r="G381" s="109" t="s">
        <v>345</v>
      </c>
    </row>
    <row r="382" spans="2:12" x14ac:dyDescent="0.2">
      <c r="B382" s="187"/>
      <c r="C382" s="189"/>
      <c r="D382" s="199"/>
      <c r="E382" s="72">
        <v>1991</v>
      </c>
      <c r="F382" s="81" t="s">
        <v>163</v>
      </c>
      <c r="G382" s="109" t="s">
        <v>345</v>
      </c>
    </row>
    <row r="383" spans="2:12" x14ac:dyDescent="0.2">
      <c r="B383" s="108" t="s">
        <v>292</v>
      </c>
      <c r="C383" s="72" t="s">
        <v>48</v>
      </c>
      <c r="D383" s="178">
        <v>3.3</v>
      </c>
      <c r="E383" s="173">
        <v>2018</v>
      </c>
      <c r="F383" s="177" t="s">
        <v>415</v>
      </c>
      <c r="G383" s="179" t="s">
        <v>421</v>
      </c>
    </row>
    <row r="384" spans="2:12" x14ac:dyDescent="0.2">
      <c r="B384" s="108" t="s">
        <v>293</v>
      </c>
      <c r="C384" s="72" t="s">
        <v>48</v>
      </c>
      <c r="D384" s="78">
        <v>3.3</v>
      </c>
      <c r="E384" s="72">
        <v>1994</v>
      </c>
      <c r="F384" s="81" t="s">
        <v>242</v>
      </c>
      <c r="G384" s="111" t="s">
        <v>160</v>
      </c>
      <c r="I384" s="67"/>
      <c r="L384" s="67"/>
    </row>
    <row r="385" spans="2:11" x14ac:dyDescent="0.2">
      <c r="B385" s="190" t="s">
        <v>294</v>
      </c>
      <c r="C385" s="191" t="s">
        <v>48</v>
      </c>
      <c r="D385" s="198">
        <v>2.8</v>
      </c>
      <c r="E385" s="72">
        <v>1994</v>
      </c>
      <c r="F385" s="81" t="s">
        <v>221</v>
      </c>
      <c r="G385" s="111" t="s">
        <v>208</v>
      </c>
    </row>
    <row r="386" spans="2:11" x14ac:dyDescent="0.2">
      <c r="B386" s="187"/>
      <c r="C386" s="189"/>
      <c r="D386" s="199"/>
      <c r="E386" s="72">
        <v>1996</v>
      </c>
      <c r="F386" s="81" t="s">
        <v>221</v>
      </c>
      <c r="G386" s="111" t="s">
        <v>208</v>
      </c>
    </row>
    <row r="387" spans="2:11" x14ac:dyDescent="0.2">
      <c r="B387" s="190" t="s">
        <v>295</v>
      </c>
      <c r="C387" s="191" t="s">
        <v>48</v>
      </c>
      <c r="D387" s="198">
        <v>2.2000000000000002</v>
      </c>
      <c r="E387" s="72">
        <v>2002</v>
      </c>
      <c r="F387" s="81" t="s">
        <v>221</v>
      </c>
      <c r="G387" s="111" t="s">
        <v>208</v>
      </c>
    </row>
    <row r="388" spans="2:11" x14ac:dyDescent="0.2">
      <c r="B388" s="187"/>
      <c r="C388" s="189"/>
      <c r="D388" s="199"/>
      <c r="E388" s="72">
        <v>2003</v>
      </c>
      <c r="F388" s="81" t="s">
        <v>221</v>
      </c>
      <c r="G388" s="111" t="s">
        <v>208</v>
      </c>
    </row>
    <row r="389" spans="2:11" x14ac:dyDescent="0.2">
      <c r="B389" s="108" t="s">
        <v>296</v>
      </c>
      <c r="C389" s="72" t="s">
        <v>48</v>
      </c>
      <c r="D389" s="78">
        <v>2.2000000000000002</v>
      </c>
      <c r="E389" s="72">
        <v>2004</v>
      </c>
      <c r="F389" s="81" t="s">
        <v>221</v>
      </c>
      <c r="G389" s="111" t="s">
        <v>208</v>
      </c>
    </row>
    <row r="390" spans="2:11" x14ac:dyDescent="0.2">
      <c r="B390" s="108" t="s">
        <v>297</v>
      </c>
      <c r="C390" s="72" t="s">
        <v>48</v>
      </c>
      <c r="D390" s="78">
        <v>1.7</v>
      </c>
      <c r="E390" s="72">
        <v>1996</v>
      </c>
      <c r="F390" s="81" t="s">
        <v>111</v>
      </c>
      <c r="G390" s="111" t="s">
        <v>190</v>
      </c>
    </row>
    <row r="391" spans="2:11" x14ac:dyDescent="0.2">
      <c r="B391" s="108" t="s">
        <v>298</v>
      </c>
      <c r="C391" s="72" t="s">
        <v>48</v>
      </c>
      <c r="D391" s="78">
        <v>1.2</v>
      </c>
      <c r="E391" s="72">
        <v>2004</v>
      </c>
      <c r="F391" s="81" t="s">
        <v>111</v>
      </c>
      <c r="G391" s="111" t="s">
        <v>190</v>
      </c>
    </row>
    <row r="392" spans="2:11" x14ac:dyDescent="0.2">
      <c r="B392" s="108" t="s">
        <v>300</v>
      </c>
      <c r="C392" s="72" t="s">
        <v>48</v>
      </c>
      <c r="D392" s="78">
        <v>3.25</v>
      </c>
      <c r="E392" s="72">
        <v>2014</v>
      </c>
      <c r="F392" s="81" t="s">
        <v>266</v>
      </c>
      <c r="G392" s="109" t="s">
        <v>345</v>
      </c>
    </row>
    <row r="393" spans="2:11" x14ac:dyDescent="0.2">
      <c r="B393" s="190" t="s">
        <v>301</v>
      </c>
      <c r="C393" s="191" t="s">
        <v>48</v>
      </c>
      <c r="D393" s="198">
        <v>2.2000000000000002</v>
      </c>
      <c r="E393" s="72">
        <v>1996</v>
      </c>
      <c r="F393" s="81" t="s">
        <v>319</v>
      </c>
      <c r="G393" s="109" t="s">
        <v>331</v>
      </c>
    </row>
    <row r="394" spans="2:11" x14ac:dyDescent="0.2">
      <c r="B394" s="201"/>
      <c r="C394" s="202"/>
      <c r="D394" s="200"/>
      <c r="E394" s="72">
        <v>2006</v>
      </c>
      <c r="F394" s="81" t="s">
        <v>236</v>
      </c>
      <c r="G394" s="111" t="s">
        <v>354</v>
      </c>
    </row>
    <row r="395" spans="2:11" x14ac:dyDescent="0.2">
      <c r="B395" s="187"/>
      <c r="C395" s="189"/>
      <c r="D395" s="199"/>
      <c r="E395" s="173">
        <v>2018</v>
      </c>
      <c r="F395" s="177" t="s">
        <v>422</v>
      </c>
      <c r="G395" s="179" t="s">
        <v>423</v>
      </c>
      <c r="K395" s="67"/>
    </row>
    <row r="396" spans="2:11" x14ac:dyDescent="0.2">
      <c r="B396" s="108" t="s">
        <v>302</v>
      </c>
      <c r="C396" s="72" t="s">
        <v>48</v>
      </c>
      <c r="D396" s="78">
        <v>2.5</v>
      </c>
      <c r="E396" s="72">
        <v>2011</v>
      </c>
      <c r="F396" s="81" t="s">
        <v>236</v>
      </c>
      <c r="G396" s="111" t="s">
        <v>354</v>
      </c>
    </row>
    <row r="397" spans="2:11" x14ac:dyDescent="0.2">
      <c r="B397" s="108" t="s">
        <v>303</v>
      </c>
      <c r="C397" s="72" t="s">
        <v>48</v>
      </c>
      <c r="D397" s="78">
        <v>2.2000000000000002</v>
      </c>
      <c r="E397" s="72">
        <v>2002</v>
      </c>
      <c r="F397" s="81" t="s">
        <v>376</v>
      </c>
      <c r="G397" s="145" t="s">
        <v>322</v>
      </c>
    </row>
    <row r="398" spans="2:11" x14ac:dyDescent="0.2">
      <c r="B398" s="108" t="s">
        <v>304</v>
      </c>
      <c r="C398" s="72" t="s">
        <v>48</v>
      </c>
      <c r="D398" s="78">
        <v>2.16</v>
      </c>
      <c r="E398" s="72">
        <v>2001</v>
      </c>
      <c r="F398" s="81" t="s">
        <v>112</v>
      </c>
      <c r="G398" s="111" t="s">
        <v>357</v>
      </c>
    </row>
    <row r="399" spans="2:11" x14ac:dyDescent="0.2">
      <c r="B399" s="108" t="s">
        <v>305</v>
      </c>
      <c r="C399" s="72" t="s">
        <v>48</v>
      </c>
      <c r="D399" s="78">
        <v>2</v>
      </c>
      <c r="E399" s="72">
        <v>2004</v>
      </c>
      <c r="F399" s="81" t="s">
        <v>112</v>
      </c>
      <c r="G399" s="111" t="s">
        <v>370</v>
      </c>
    </row>
    <row r="400" spans="2:11" x14ac:dyDescent="0.2">
      <c r="B400" s="108" t="s">
        <v>306</v>
      </c>
      <c r="C400" s="72" t="s">
        <v>48</v>
      </c>
      <c r="D400" s="78" t="s">
        <v>102</v>
      </c>
      <c r="E400" s="72"/>
      <c r="F400" s="81"/>
      <c r="G400" s="111"/>
    </row>
    <row r="401" spans="2:12" x14ac:dyDescent="0.2">
      <c r="B401" s="108" t="s">
        <v>307</v>
      </c>
      <c r="C401" s="72" t="s">
        <v>48</v>
      </c>
      <c r="D401" s="78" t="s">
        <v>102</v>
      </c>
      <c r="E401" s="72"/>
      <c r="F401" s="81"/>
      <c r="G401" s="111"/>
    </row>
    <row r="402" spans="2:12" x14ac:dyDescent="0.2">
      <c r="B402" s="108" t="s">
        <v>308</v>
      </c>
      <c r="C402" s="72" t="s">
        <v>48</v>
      </c>
      <c r="D402" s="78" t="s">
        <v>102</v>
      </c>
      <c r="E402" s="72"/>
      <c r="F402" s="81"/>
      <c r="G402" s="111"/>
    </row>
    <row r="403" spans="2:12" s="151" customFormat="1" ht="13.5" thickBot="1" x14ac:dyDescent="0.25">
      <c r="B403" s="113" t="s">
        <v>309</v>
      </c>
      <c r="C403" s="114" t="s">
        <v>48</v>
      </c>
      <c r="D403" s="146" t="s">
        <v>102</v>
      </c>
      <c r="E403" s="114"/>
      <c r="F403" s="139"/>
      <c r="G403" s="140"/>
    </row>
    <row r="404" spans="2:12" ht="13.5" thickBot="1" x14ac:dyDescent="0.25">
      <c r="B404" s="82"/>
      <c r="I404" s="67"/>
      <c r="L404" s="67"/>
    </row>
    <row r="405" spans="2:12" ht="26.25" thickBot="1" x14ac:dyDescent="0.25">
      <c r="B405" s="101" t="s">
        <v>314</v>
      </c>
      <c r="C405" s="102" t="s">
        <v>315</v>
      </c>
      <c r="D405" s="102" t="s">
        <v>66</v>
      </c>
      <c r="E405" s="102" t="s">
        <v>54</v>
      </c>
      <c r="F405" s="102" t="s">
        <v>316</v>
      </c>
      <c r="G405" s="152" t="s">
        <v>273</v>
      </c>
    </row>
    <row r="406" spans="2:12" x14ac:dyDescent="0.2">
      <c r="B406" s="103" t="s">
        <v>288</v>
      </c>
      <c r="C406" s="104" t="s">
        <v>70</v>
      </c>
      <c r="D406" s="119">
        <v>35.61</v>
      </c>
      <c r="E406" s="104">
        <v>2016</v>
      </c>
      <c r="F406" s="143" t="s">
        <v>364</v>
      </c>
      <c r="G406" s="121" t="s">
        <v>345</v>
      </c>
    </row>
    <row r="407" spans="2:12" x14ac:dyDescent="0.2">
      <c r="B407" s="108" t="s">
        <v>289</v>
      </c>
      <c r="C407" s="72" t="s">
        <v>70</v>
      </c>
      <c r="D407" s="78">
        <v>41.26</v>
      </c>
      <c r="E407" s="72">
        <v>1999</v>
      </c>
      <c r="F407" s="81" t="s">
        <v>241</v>
      </c>
      <c r="G407" s="109" t="s">
        <v>378</v>
      </c>
    </row>
    <row r="408" spans="2:12" x14ac:dyDescent="0.2">
      <c r="B408" s="108" t="s">
        <v>290</v>
      </c>
      <c r="C408" s="72" t="s">
        <v>70</v>
      </c>
      <c r="D408" s="78">
        <v>42.26</v>
      </c>
      <c r="E408" s="72">
        <v>2007</v>
      </c>
      <c r="F408" s="81" t="s">
        <v>209</v>
      </c>
      <c r="G408" s="111" t="s">
        <v>210</v>
      </c>
    </row>
    <row r="409" spans="2:12" x14ac:dyDescent="0.2">
      <c r="B409" s="108" t="s">
        <v>291</v>
      </c>
      <c r="C409" s="72" t="s">
        <v>71</v>
      </c>
      <c r="D409" s="78">
        <v>49.26</v>
      </c>
      <c r="E409" s="72">
        <v>2016</v>
      </c>
      <c r="F409" s="81" t="s">
        <v>365</v>
      </c>
      <c r="G409" s="111" t="s">
        <v>366</v>
      </c>
    </row>
    <row r="410" spans="2:12" x14ac:dyDescent="0.2">
      <c r="B410" s="108" t="s">
        <v>292</v>
      </c>
      <c r="C410" s="72" t="s">
        <v>71</v>
      </c>
      <c r="D410" s="78">
        <v>38.56</v>
      </c>
      <c r="E410" s="72">
        <v>1988</v>
      </c>
      <c r="F410" s="81" t="s">
        <v>124</v>
      </c>
      <c r="G410" s="111"/>
    </row>
    <row r="411" spans="2:12" x14ac:dyDescent="0.2">
      <c r="B411" s="108" t="s">
        <v>293</v>
      </c>
      <c r="C411" s="72" t="s">
        <v>72</v>
      </c>
      <c r="D411" s="78">
        <v>39.479999999999997</v>
      </c>
      <c r="E411" s="72">
        <v>2006</v>
      </c>
      <c r="F411" s="81" t="s">
        <v>235</v>
      </c>
      <c r="G411" s="109" t="s">
        <v>389</v>
      </c>
    </row>
    <row r="412" spans="2:12" x14ac:dyDescent="0.2">
      <c r="B412" s="108" t="s">
        <v>294</v>
      </c>
      <c r="C412" s="72" t="s">
        <v>72</v>
      </c>
      <c r="D412" s="78">
        <v>43.15</v>
      </c>
      <c r="E412" s="155">
        <v>2016</v>
      </c>
      <c r="F412" s="81" t="s">
        <v>367</v>
      </c>
      <c r="G412" s="111" t="s">
        <v>368</v>
      </c>
    </row>
    <row r="413" spans="2:12" x14ac:dyDescent="0.2">
      <c r="B413" s="108" t="s">
        <v>295</v>
      </c>
      <c r="C413" s="72" t="s">
        <v>72</v>
      </c>
      <c r="D413" s="78">
        <v>33.450000000000003</v>
      </c>
      <c r="E413" s="72">
        <v>2007</v>
      </c>
      <c r="F413" s="81" t="s">
        <v>205</v>
      </c>
      <c r="G413" s="109" t="s">
        <v>211</v>
      </c>
    </row>
    <row r="414" spans="2:12" x14ac:dyDescent="0.2">
      <c r="B414" s="108" t="s">
        <v>296</v>
      </c>
      <c r="C414" s="72" t="s">
        <v>72</v>
      </c>
      <c r="D414" s="78">
        <v>30.21</v>
      </c>
      <c r="E414" s="72">
        <v>2011</v>
      </c>
      <c r="F414" s="81" t="s">
        <v>175</v>
      </c>
      <c r="G414" s="111" t="s">
        <v>153</v>
      </c>
    </row>
    <row r="415" spans="2:12" x14ac:dyDescent="0.2">
      <c r="B415" s="108" t="s">
        <v>297</v>
      </c>
      <c r="C415" s="72" t="s">
        <v>72</v>
      </c>
      <c r="D415" s="78">
        <v>21.42</v>
      </c>
      <c r="E415" s="72">
        <v>2016</v>
      </c>
      <c r="F415" s="81" t="s">
        <v>175</v>
      </c>
      <c r="G415" s="111" t="s">
        <v>369</v>
      </c>
    </row>
    <row r="416" spans="2:12" x14ac:dyDescent="0.2">
      <c r="B416" s="108" t="s">
        <v>298</v>
      </c>
      <c r="C416" s="72" t="s">
        <v>72</v>
      </c>
      <c r="D416" s="78">
        <v>13.11</v>
      </c>
      <c r="E416" s="72">
        <v>2004</v>
      </c>
      <c r="F416" s="81" t="s">
        <v>111</v>
      </c>
      <c r="G416" s="111" t="s">
        <v>190</v>
      </c>
    </row>
    <row r="417" spans="2:7" x14ac:dyDescent="0.2">
      <c r="B417" s="108" t="s">
        <v>299</v>
      </c>
      <c r="C417" s="72" t="s">
        <v>72</v>
      </c>
      <c r="D417" s="78">
        <v>12.76</v>
      </c>
      <c r="E417" s="72">
        <v>2006</v>
      </c>
      <c r="F417" s="81" t="s">
        <v>111</v>
      </c>
      <c r="G417" s="109" t="s">
        <v>211</v>
      </c>
    </row>
    <row r="418" spans="2:7" x14ac:dyDescent="0.2">
      <c r="B418" s="108" t="s">
        <v>300</v>
      </c>
      <c r="C418" s="72" t="s">
        <v>72</v>
      </c>
      <c r="D418" s="78">
        <v>48.3</v>
      </c>
      <c r="E418" s="72">
        <v>1991</v>
      </c>
      <c r="F418" s="81" t="s">
        <v>137</v>
      </c>
      <c r="G418" s="111" t="s">
        <v>357</v>
      </c>
    </row>
    <row r="419" spans="2:7" x14ac:dyDescent="0.2">
      <c r="B419" s="108" t="s">
        <v>301</v>
      </c>
      <c r="C419" s="72" t="s">
        <v>72</v>
      </c>
      <c r="D419" s="78">
        <v>44.2</v>
      </c>
      <c r="E419" s="72">
        <v>2016</v>
      </c>
      <c r="F419" s="81" t="s">
        <v>214</v>
      </c>
      <c r="G419" s="109" t="s">
        <v>332</v>
      </c>
    </row>
    <row r="420" spans="2:7" x14ac:dyDescent="0.2">
      <c r="B420" s="108" t="s">
        <v>302</v>
      </c>
      <c r="C420" s="72" t="s">
        <v>72</v>
      </c>
      <c r="D420" s="78">
        <v>33.07</v>
      </c>
      <c r="E420" s="72">
        <v>2001</v>
      </c>
      <c r="F420" s="81" t="s">
        <v>229</v>
      </c>
      <c r="G420" s="111" t="s">
        <v>368</v>
      </c>
    </row>
    <row r="421" spans="2:7" x14ac:dyDescent="0.2">
      <c r="B421" s="108" t="s">
        <v>303</v>
      </c>
      <c r="C421" s="72" t="s">
        <v>72</v>
      </c>
      <c r="D421" s="78">
        <v>31.94</v>
      </c>
      <c r="E421" s="72">
        <v>2013</v>
      </c>
      <c r="F421" s="81" t="s">
        <v>258</v>
      </c>
      <c r="G421" s="111" t="s">
        <v>259</v>
      </c>
    </row>
    <row r="422" spans="2:7" x14ac:dyDescent="0.2">
      <c r="B422" s="108" t="s">
        <v>304</v>
      </c>
      <c r="C422" s="72" t="s">
        <v>72</v>
      </c>
      <c r="D422" s="78">
        <v>33.57</v>
      </c>
      <c r="E422" s="72">
        <v>2012</v>
      </c>
      <c r="F422" s="81" t="s">
        <v>229</v>
      </c>
      <c r="G422" s="111" t="s">
        <v>368</v>
      </c>
    </row>
    <row r="423" spans="2:7" x14ac:dyDescent="0.2">
      <c r="B423" s="108" t="s">
        <v>305</v>
      </c>
      <c r="C423" s="72" t="s">
        <v>72</v>
      </c>
      <c r="D423" s="78">
        <v>29.3</v>
      </c>
      <c r="E423" s="72">
        <v>2017</v>
      </c>
      <c r="F423" s="81" t="s">
        <v>229</v>
      </c>
      <c r="G423" s="109" t="s">
        <v>368</v>
      </c>
    </row>
    <row r="424" spans="2:7" x14ac:dyDescent="0.2">
      <c r="B424" s="108" t="s">
        <v>306</v>
      </c>
      <c r="C424" s="72" t="s">
        <v>72</v>
      </c>
      <c r="D424" s="78">
        <v>21.28</v>
      </c>
      <c r="E424" s="72">
        <v>2012</v>
      </c>
      <c r="F424" s="81" t="s">
        <v>162</v>
      </c>
      <c r="G424" s="111" t="s">
        <v>354</v>
      </c>
    </row>
    <row r="425" spans="2:7" x14ac:dyDescent="0.2">
      <c r="B425" s="108" t="s">
        <v>307</v>
      </c>
      <c r="C425" s="72" t="s">
        <v>72</v>
      </c>
      <c r="D425" s="78">
        <v>20.73</v>
      </c>
      <c r="E425" s="72">
        <v>2010</v>
      </c>
      <c r="F425" s="81" t="s">
        <v>155</v>
      </c>
      <c r="G425" s="109" t="s">
        <v>343</v>
      </c>
    </row>
    <row r="426" spans="2:7" x14ac:dyDescent="0.2">
      <c r="B426" s="108" t="s">
        <v>308</v>
      </c>
      <c r="C426" s="72" t="s">
        <v>73</v>
      </c>
      <c r="D426" s="78">
        <v>17.440000000000001</v>
      </c>
      <c r="E426" s="72">
        <v>2013</v>
      </c>
      <c r="F426" s="81" t="s">
        <v>155</v>
      </c>
      <c r="G426" s="109" t="s">
        <v>343</v>
      </c>
    </row>
    <row r="427" spans="2:7" s="151" customFormat="1" ht="13.5" thickBot="1" x14ac:dyDescent="0.25">
      <c r="B427" s="113" t="s">
        <v>309</v>
      </c>
      <c r="C427" s="114" t="s">
        <v>73</v>
      </c>
      <c r="D427" s="146">
        <v>13.04</v>
      </c>
      <c r="E427" s="114">
        <v>2017</v>
      </c>
      <c r="F427" s="116" t="s">
        <v>155</v>
      </c>
      <c r="G427" s="140" t="s">
        <v>343</v>
      </c>
    </row>
    <row r="428" spans="2:7" ht="13.5" thickBot="1" x14ac:dyDescent="0.25">
      <c r="B428" s="82"/>
    </row>
    <row r="429" spans="2:7" ht="26.25" thickBot="1" x14ac:dyDescent="0.25">
      <c r="B429" s="101" t="s">
        <v>314</v>
      </c>
      <c r="C429" s="102" t="s">
        <v>315</v>
      </c>
      <c r="D429" s="102" t="s">
        <v>66</v>
      </c>
      <c r="E429" s="102" t="s">
        <v>54</v>
      </c>
      <c r="F429" s="102" t="s">
        <v>316</v>
      </c>
      <c r="G429" s="152" t="s">
        <v>273</v>
      </c>
    </row>
    <row r="430" spans="2:7" x14ac:dyDescent="0.2">
      <c r="B430" s="103" t="s">
        <v>288</v>
      </c>
      <c r="C430" s="104" t="s">
        <v>269</v>
      </c>
      <c r="D430" s="119">
        <v>57.1</v>
      </c>
      <c r="E430" s="104">
        <v>2013</v>
      </c>
      <c r="F430" s="143" t="s">
        <v>255</v>
      </c>
      <c r="G430" s="144" t="s">
        <v>383</v>
      </c>
    </row>
    <row r="431" spans="2:7" x14ac:dyDescent="0.2">
      <c r="B431" s="108" t="s">
        <v>289</v>
      </c>
      <c r="C431" s="72" t="s">
        <v>269</v>
      </c>
      <c r="D431" s="78">
        <v>57.84</v>
      </c>
      <c r="E431" s="72">
        <v>1998</v>
      </c>
      <c r="F431" s="81" t="s">
        <v>174</v>
      </c>
      <c r="G431" s="109" t="s">
        <v>336</v>
      </c>
    </row>
    <row r="432" spans="2:7" x14ac:dyDescent="0.2">
      <c r="B432" s="108" t="s">
        <v>290</v>
      </c>
      <c r="C432" s="72" t="s">
        <v>269</v>
      </c>
      <c r="D432" s="78">
        <v>54.18</v>
      </c>
      <c r="E432" s="72">
        <v>2007</v>
      </c>
      <c r="F432" s="81" t="s">
        <v>209</v>
      </c>
      <c r="G432" s="111" t="s">
        <v>210</v>
      </c>
    </row>
    <row r="433" spans="2:7" x14ac:dyDescent="0.2">
      <c r="B433" s="108" t="s">
        <v>291</v>
      </c>
      <c r="C433" s="72" t="s">
        <v>74</v>
      </c>
      <c r="D433" s="78">
        <v>58.7</v>
      </c>
      <c r="E433" s="72">
        <v>2007</v>
      </c>
      <c r="F433" s="81" t="s">
        <v>174</v>
      </c>
      <c r="G433" s="109" t="s">
        <v>336</v>
      </c>
    </row>
    <row r="434" spans="2:7" x14ac:dyDescent="0.2">
      <c r="B434" s="108" t="s">
        <v>292</v>
      </c>
      <c r="C434" s="72" t="s">
        <v>74</v>
      </c>
      <c r="D434" s="78">
        <v>47.13</v>
      </c>
      <c r="E434" s="72">
        <v>2011</v>
      </c>
      <c r="F434" s="81" t="s">
        <v>174</v>
      </c>
      <c r="G434" s="109" t="s">
        <v>336</v>
      </c>
    </row>
    <row r="435" spans="2:7" x14ac:dyDescent="0.2">
      <c r="B435" s="108" t="s">
        <v>293</v>
      </c>
      <c r="C435" s="72" t="s">
        <v>75</v>
      </c>
      <c r="D435" s="178">
        <v>45.93</v>
      </c>
      <c r="E435" s="173">
        <v>2018</v>
      </c>
      <c r="F435" s="177" t="s">
        <v>424</v>
      </c>
      <c r="G435" s="179" t="s">
        <v>323</v>
      </c>
    </row>
    <row r="436" spans="2:7" x14ac:dyDescent="0.2">
      <c r="B436" s="108" t="s">
        <v>294</v>
      </c>
      <c r="C436" s="72" t="s">
        <v>75</v>
      </c>
      <c r="D436" s="78">
        <v>41.93</v>
      </c>
      <c r="E436" s="72">
        <v>2007</v>
      </c>
      <c r="F436" s="81" t="s">
        <v>173</v>
      </c>
      <c r="G436" s="109" t="s">
        <v>332</v>
      </c>
    </row>
    <row r="437" spans="2:7" x14ac:dyDescent="0.2">
      <c r="B437" s="108" t="s">
        <v>295</v>
      </c>
      <c r="C437" s="72" t="s">
        <v>76</v>
      </c>
      <c r="D437" s="78">
        <v>45.37</v>
      </c>
      <c r="E437" s="72">
        <v>2010</v>
      </c>
      <c r="F437" s="81" t="s">
        <v>173</v>
      </c>
      <c r="G437" s="109" t="s">
        <v>332</v>
      </c>
    </row>
    <row r="438" spans="2:7" x14ac:dyDescent="0.2">
      <c r="B438" s="108" t="s">
        <v>296</v>
      </c>
      <c r="C438" s="72" t="s">
        <v>76</v>
      </c>
      <c r="D438" s="78">
        <v>40.229999999999997</v>
      </c>
      <c r="E438" s="72">
        <v>2014</v>
      </c>
      <c r="F438" s="81" t="s">
        <v>173</v>
      </c>
      <c r="G438" s="109" t="s">
        <v>332</v>
      </c>
    </row>
    <row r="439" spans="2:7" x14ac:dyDescent="0.2">
      <c r="B439" s="108" t="s">
        <v>297</v>
      </c>
      <c r="C439" s="72" t="s">
        <v>77</v>
      </c>
      <c r="D439" s="78">
        <v>28.49</v>
      </c>
      <c r="E439" s="72">
        <v>2016</v>
      </c>
      <c r="F439" s="81" t="s">
        <v>175</v>
      </c>
      <c r="G439" s="111" t="s">
        <v>369</v>
      </c>
    </row>
    <row r="440" spans="2:7" x14ac:dyDescent="0.2">
      <c r="B440" s="108" t="s">
        <v>300</v>
      </c>
      <c r="C440" s="72" t="s">
        <v>76</v>
      </c>
      <c r="D440" s="78">
        <v>50.84</v>
      </c>
      <c r="E440" s="72">
        <v>2011</v>
      </c>
      <c r="F440" s="81" t="s">
        <v>154</v>
      </c>
      <c r="G440" s="109" t="s">
        <v>385</v>
      </c>
    </row>
    <row r="441" spans="2:7" x14ac:dyDescent="0.2">
      <c r="B441" s="108" t="s">
        <v>301</v>
      </c>
      <c r="C441" s="72" t="s">
        <v>76</v>
      </c>
      <c r="D441" s="178">
        <v>46.99</v>
      </c>
      <c r="E441" s="173">
        <v>2018</v>
      </c>
      <c r="F441" s="81" t="s">
        <v>154</v>
      </c>
      <c r="G441" s="112" t="s">
        <v>385</v>
      </c>
    </row>
    <row r="442" spans="2:7" x14ac:dyDescent="0.2">
      <c r="B442" s="108" t="s">
        <v>302</v>
      </c>
      <c r="C442" s="72" t="s">
        <v>76</v>
      </c>
      <c r="D442" s="78">
        <v>44.57</v>
      </c>
      <c r="E442" s="72">
        <v>2013</v>
      </c>
      <c r="F442" s="81" t="s">
        <v>260</v>
      </c>
      <c r="G442" s="138" t="s">
        <v>393</v>
      </c>
    </row>
    <row r="443" spans="2:7" x14ac:dyDescent="0.2">
      <c r="B443" s="108" t="s">
        <v>303</v>
      </c>
      <c r="C443" s="72" t="s">
        <v>77</v>
      </c>
      <c r="D443" s="78">
        <v>41.19</v>
      </c>
      <c r="E443" s="72">
        <v>2000</v>
      </c>
      <c r="F443" s="81" t="s">
        <v>212</v>
      </c>
      <c r="G443" s="111" t="s">
        <v>370</v>
      </c>
    </row>
    <row r="444" spans="2:7" x14ac:dyDescent="0.2">
      <c r="B444" s="108" t="s">
        <v>304</v>
      </c>
      <c r="C444" s="72" t="s">
        <v>77</v>
      </c>
      <c r="D444" s="78">
        <v>38.19</v>
      </c>
      <c r="E444" s="72">
        <v>2004</v>
      </c>
      <c r="F444" s="81" t="s">
        <v>212</v>
      </c>
      <c r="G444" s="111" t="s">
        <v>370</v>
      </c>
    </row>
    <row r="445" spans="2:7" x14ac:dyDescent="0.2">
      <c r="B445" s="108" t="s">
        <v>305</v>
      </c>
      <c r="C445" s="72" t="s">
        <v>77</v>
      </c>
      <c r="D445" s="78">
        <v>34.450000000000003</v>
      </c>
      <c r="E445" s="72">
        <v>2017</v>
      </c>
      <c r="F445" s="81" t="s">
        <v>229</v>
      </c>
      <c r="G445" s="111" t="s">
        <v>368</v>
      </c>
    </row>
    <row r="446" spans="2:7" x14ac:dyDescent="0.2">
      <c r="B446" s="108" t="s">
        <v>306</v>
      </c>
      <c r="C446" s="72" t="s">
        <v>77</v>
      </c>
      <c r="D446" s="78">
        <v>27.56</v>
      </c>
      <c r="E446" s="72">
        <v>1993</v>
      </c>
      <c r="F446" s="81" t="s">
        <v>145</v>
      </c>
      <c r="G446" s="111" t="s">
        <v>144</v>
      </c>
    </row>
    <row r="447" spans="2:7" x14ac:dyDescent="0.2">
      <c r="B447" s="108" t="s">
        <v>307</v>
      </c>
      <c r="C447" s="72" t="s">
        <v>77</v>
      </c>
      <c r="D447" s="78">
        <v>26.11</v>
      </c>
      <c r="E447" s="72">
        <v>2014</v>
      </c>
      <c r="F447" s="81" t="s">
        <v>172</v>
      </c>
      <c r="G447" s="111" t="s">
        <v>363</v>
      </c>
    </row>
    <row r="448" spans="2:7" x14ac:dyDescent="0.2">
      <c r="B448" s="108" t="s">
        <v>308</v>
      </c>
      <c r="C448" s="72" t="s">
        <v>78</v>
      </c>
      <c r="D448" s="78">
        <v>29.94</v>
      </c>
      <c r="E448" s="72">
        <v>2016</v>
      </c>
      <c r="F448" s="81" t="s">
        <v>172</v>
      </c>
      <c r="G448" s="111" t="s">
        <v>363</v>
      </c>
    </row>
    <row r="449" spans="2:7" s="151" customFormat="1" ht="13.5" thickBot="1" x14ac:dyDescent="0.25">
      <c r="B449" s="113" t="s">
        <v>309</v>
      </c>
      <c r="C449" s="114" t="s">
        <v>78</v>
      </c>
      <c r="D449" s="146">
        <v>18.989999999999998</v>
      </c>
      <c r="E449" s="114">
        <v>2017</v>
      </c>
      <c r="F449" s="139" t="s">
        <v>155</v>
      </c>
      <c r="G449" s="117" t="s">
        <v>343</v>
      </c>
    </row>
    <row r="450" spans="2:7" ht="13.5" thickBot="1" x14ac:dyDescent="0.25">
      <c r="B450" s="82"/>
    </row>
    <row r="451" spans="2:7" ht="26.25" thickBot="1" x14ac:dyDescent="0.25">
      <c r="B451" s="101" t="s">
        <v>314</v>
      </c>
      <c r="C451" s="102" t="s">
        <v>315</v>
      </c>
      <c r="D451" s="102" t="s">
        <v>66</v>
      </c>
      <c r="E451" s="102" t="s">
        <v>54</v>
      </c>
      <c r="F451" s="102" t="s">
        <v>316</v>
      </c>
      <c r="G451" s="152" t="s">
        <v>273</v>
      </c>
    </row>
    <row r="452" spans="2:7" x14ac:dyDescent="0.2">
      <c r="B452" s="103" t="s">
        <v>288</v>
      </c>
      <c r="C452" s="104" t="s">
        <v>79</v>
      </c>
      <c r="D452" s="119">
        <v>40.840000000000003</v>
      </c>
      <c r="E452" s="104">
        <v>2004</v>
      </c>
      <c r="F452" s="143" t="s">
        <v>113</v>
      </c>
      <c r="G452" s="121" t="s">
        <v>345</v>
      </c>
    </row>
    <row r="453" spans="2:7" x14ac:dyDescent="0.2">
      <c r="B453" s="108" t="s">
        <v>289</v>
      </c>
      <c r="C453" s="72" t="s">
        <v>79</v>
      </c>
      <c r="D453" s="78">
        <v>55.92</v>
      </c>
      <c r="E453" s="72">
        <v>1979</v>
      </c>
      <c r="F453" s="81" t="s">
        <v>125</v>
      </c>
      <c r="G453" s="109" t="s">
        <v>345</v>
      </c>
    </row>
    <row r="454" spans="2:7" x14ac:dyDescent="0.2">
      <c r="B454" s="108" t="s">
        <v>290</v>
      </c>
      <c r="C454" s="72" t="s">
        <v>79</v>
      </c>
      <c r="D454" s="78">
        <v>47.04</v>
      </c>
      <c r="E454" s="72">
        <v>1995</v>
      </c>
      <c r="F454" s="81" t="s">
        <v>246</v>
      </c>
      <c r="G454" s="109" t="s">
        <v>345</v>
      </c>
    </row>
    <row r="455" spans="2:7" x14ac:dyDescent="0.2">
      <c r="B455" s="108" t="s">
        <v>291</v>
      </c>
      <c r="C455" s="72" t="s">
        <v>80</v>
      </c>
      <c r="D455" s="78">
        <v>41.8</v>
      </c>
      <c r="E455" s="72">
        <v>2000</v>
      </c>
      <c r="F455" s="81" t="s">
        <v>216</v>
      </c>
      <c r="G455" s="111" t="s">
        <v>217</v>
      </c>
    </row>
    <row r="456" spans="2:7" x14ac:dyDescent="0.2">
      <c r="B456" s="108" t="s">
        <v>292</v>
      </c>
      <c r="C456" s="72" t="s">
        <v>80</v>
      </c>
      <c r="D456" s="78">
        <v>40.369999999999997</v>
      </c>
      <c r="E456" s="72">
        <v>2005</v>
      </c>
      <c r="F456" s="81" t="s">
        <v>206</v>
      </c>
      <c r="G456" s="109" t="s">
        <v>317</v>
      </c>
    </row>
    <row r="457" spans="2:7" x14ac:dyDescent="0.2">
      <c r="B457" s="108" t="s">
        <v>293</v>
      </c>
      <c r="C457" s="72" t="s">
        <v>81</v>
      </c>
      <c r="D457" s="78">
        <v>42.26</v>
      </c>
      <c r="E457" s="72">
        <v>1997</v>
      </c>
      <c r="F457" s="81" t="s">
        <v>164</v>
      </c>
      <c r="G457" s="111" t="s">
        <v>379</v>
      </c>
    </row>
    <row r="458" spans="2:7" x14ac:dyDescent="0.2">
      <c r="B458" s="108" t="s">
        <v>294</v>
      </c>
      <c r="C458" s="72" t="s">
        <v>81</v>
      </c>
      <c r="D458" s="78">
        <v>35.36</v>
      </c>
      <c r="E458" s="72">
        <v>2014</v>
      </c>
      <c r="F458" s="81" t="s">
        <v>246</v>
      </c>
      <c r="G458" s="109" t="s">
        <v>345</v>
      </c>
    </row>
    <row r="459" spans="2:7" x14ac:dyDescent="0.2">
      <c r="B459" s="108" t="s">
        <v>295</v>
      </c>
      <c r="C459" s="72" t="s">
        <v>82</v>
      </c>
      <c r="D459" s="78">
        <v>29.98</v>
      </c>
      <c r="E459" s="72">
        <v>1994</v>
      </c>
      <c r="F459" s="81" t="s">
        <v>352</v>
      </c>
      <c r="G459" s="109" t="s">
        <v>386</v>
      </c>
    </row>
    <row r="460" spans="2:7" x14ac:dyDescent="0.2">
      <c r="B460" s="108" t="s">
        <v>296</v>
      </c>
      <c r="C460" s="72" t="s">
        <v>82</v>
      </c>
      <c r="D460" s="78">
        <v>24</v>
      </c>
      <c r="E460" s="72">
        <v>1994</v>
      </c>
      <c r="F460" s="81" t="s">
        <v>111</v>
      </c>
      <c r="G460" s="111" t="s">
        <v>190</v>
      </c>
    </row>
    <row r="461" spans="2:7" x14ac:dyDescent="0.2">
      <c r="B461" s="108" t="s">
        <v>297</v>
      </c>
      <c r="C461" s="72" t="s">
        <v>83</v>
      </c>
      <c r="D461" s="78">
        <v>15.88</v>
      </c>
      <c r="E461" s="72">
        <v>1996</v>
      </c>
      <c r="F461" s="81" t="s">
        <v>114</v>
      </c>
      <c r="G461" s="111" t="s">
        <v>24</v>
      </c>
    </row>
    <row r="462" spans="2:7" x14ac:dyDescent="0.2">
      <c r="B462" s="108" t="s">
        <v>298</v>
      </c>
      <c r="C462" s="72" t="s">
        <v>83</v>
      </c>
      <c r="D462" s="78">
        <v>13.58</v>
      </c>
      <c r="E462" s="72">
        <v>2004</v>
      </c>
      <c r="F462" s="81" t="s">
        <v>111</v>
      </c>
      <c r="G462" s="111" t="s">
        <v>190</v>
      </c>
    </row>
    <row r="463" spans="2:7" x14ac:dyDescent="0.2">
      <c r="B463" s="108" t="s">
        <v>299</v>
      </c>
      <c r="C463" s="72" t="s">
        <v>83</v>
      </c>
      <c r="D463" s="78">
        <v>13.15</v>
      </c>
      <c r="E463" s="72">
        <v>2006</v>
      </c>
      <c r="F463" s="81" t="s">
        <v>111</v>
      </c>
      <c r="G463" s="109" t="s">
        <v>211</v>
      </c>
    </row>
    <row r="464" spans="2:7" x14ac:dyDescent="0.2">
      <c r="B464" s="108" t="s">
        <v>300</v>
      </c>
      <c r="C464" s="72" t="s">
        <v>81</v>
      </c>
      <c r="D464" s="78">
        <v>35.69</v>
      </c>
      <c r="E464" s="72">
        <v>2007</v>
      </c>
      <c r="F464" s="81" t="s">
        <v>213</v>
      </c>
      <c r="G464" s="111" t="s">
        <v>391</v>
      </c>
    </row>
    <row r="465" spans="2:7" x14ac:dyDescent="0.2">
      <c r="B465" s="108" t="s">
        <v>301</v>
      </c>
      <c r="C465" s="72" t="s">
        <v>81</v>
      </c>
      <c r="D465" s="78">
        <v>30.05</v>
      </c>
      <c r="E465" s="72">
        <v>1998</v>
      </c>
      <c r="F465" s="81" t="s">
        <v>201</v>
      </c>
      <c r="G465" s="109" t="s">
        <v>340</v>
      </c>
    </row>
    <row r="466" spans="2:7" x14ac:dyDescent="0.2">
      <c r="B466" s="108" t="s">
        <v>302</v>
      </c>
      <c r="C466" s="72" t="s">
        <v>81</v>
      </c>
      <c r="D466" s="78">
        <v>28.6</v>
      </c>
      <c r="E466" s="72">
        <v>2002</v>
      </c>
      <c r="F466" s="81" t="s">
        <v>201</v>
      </c>
      <c r="G466" s="109" t="s">
        <v>340</v>
      </c>
    </row>
    <row r="467" spans="2:7" x14ac:dyDescent="0.2">
      <c r="B467" s="108" t="s">
        <v>303</v>
      </c>
      <c r="C467" s="72" t="s">
        <v>82</v>
      </c>
      <c r="D467" s="78">
        <v>27.1</v>
      </c>
      <c r="E467" s="72">
        <v>2011</v>
      </c>
      <c r="F467" s="81" t="s">
        <v>204</v>
      </c>
      <c r="G467" s="111" t="s">
        <v>27</v>
      </c>
    </row>
    <row r="468" spans="2:7" x14ac:dyDescent="0.2">
      <c r="B468" s="108" t="s">
        <v>304</v>
      </c>
      <c r="C468" s="72" t="s">
        <v>82</v>
      </c>
      <c r="D468" s="78">
        <v>24.64</v>
      </c>
      <c r="E468" s="72">
        <v>2002</v>
      </c>
      <c r="F468" s="81" t="s">
        <v>203</v>
      </c>
      <c r="G468" s="109" t="s">
        <v>345</v>
      </c>
    </row>
    <row r="469" spans="2:7" x14ac:dyDescent="0.2">
      <c r="B469" s="108" t="s">
        <v>305</v>
      </c>
      <c r="C469" s="72" t="s">
        <v>83</v>
      </c>
      <c r="D469" s="78">
        <v>30.44</v>
      </c>
      <c r="E469" s="72">
        <v>1992</v>
      </c>
      <c r="F469" s="73" t="s">
        <v>145</v>
      </c>
      <c r="G469" s="109" t="s">
        <v>144</v>
      </c>
    </row>
    <row r="470" spans="2:7" x14ac:dyDescent="0.2">
      <c r="B470" s="108" t="s">
        <v>306</v>
      </c>
      <c r="C470" s="72" t="s">
        <v>83</v>
      </c>
      <c r="D470" s="78">
        <v>30.46</v>
      </c>
      <c r="E470" s="72">
        <v>1993</v>
      </c>
      <c r="F470" s="73" t="s">
        <v>145</v>
      </c>
      <c r="G470" s="109" t="s">
        <v>144</v>
      </c>
    </row>
    <row r="471" spans="2:7" x14ac:dyDescent="0.2">
      <c r="B471" s="108" t="s">
        <v>307</v>
      </c>
      <c r="C471" s="72" t="s">
        <v>83</v>
      </c>
      <c r="D471" s="78">
        <v>27.38</v>
      </c>
      <c r="E471" s="72">
        <v>1997</v>
      </c>
      <c r="F471" s="81" t="s">
        <v>145</v>
      </c>
      <c r="G471" s="111" t="s">
        <v>144</v>
      </c>
    </row>
    <row r="472" spans="2:7" x14ac:dyDescent="0.2">
      <c r="B472" s="108" t="s">
        <v>308</v>
      </c>
      <c r="C472" s="72" t="s">
        <v>83</v>
      </c>
      <c r="D472" s="78">
        <v>22.84</v>
      </c>
      <c r="E472" s="72">
        <v>2003</v>
      </c>
      <c r="F472" s="81" t="s">
        <v>145</v>
      </c>
      <c r="G472" s="111" t="s">
        <v>144</v>
      </c>
    </row>
    <row r="473" spans="2:7" s="151" customFormat="1" ht="13.5" thickBot="1" x14ac:dyDescent="0.25">
      <c r="B473" s="113" t="s">
        <v>309</v>
      </c>
      <c r="C473" s="114" t="s">
        <v>83</v>
      </c>
      <c r="D473" s="146">
        <v>10.61</v>
      </c>
      <c r="E473" s="114">
        <v>2016</v>
      </c>
      <c r="F473" s="139" t="s">
        <v>155</v>
      </c>
      <c r="G473" s="117" t="s">
        <v>343</v>
      </c>
    </row>
    <row r="474" spans="2:7" ht="13.5" thickBot="1" x14ac:dyDescent="0.25">
      <c r="B474" s="82"/>
    </row>
    <row r="475" spans="2:7" ht="26.25" thickBot="1" x14ac:dyDescent="0.25">
      <c r="B475" s="101" t="s">
        <v>314</v>
      </c>
      <c r="C475" s="102" t="s">
        <v>315</v>
      </c>
      <c r="D475" s="102" t="s">
        <v>66</v>
      </c>
      <c r="E475" s="102" t="s">
        <v>54</v>
      </c>
      <c r="F475" s="102" t="s">
        <v>316</v>
      </c>
      <c r="G475" s="152" t="s">
        <v>273</v>
      </c>
    </row>
    <row r="476" spans="2:7" x14ac:dyDescent="0.2">
      <c r="B476" s="103" t="s">
        <v>288</v>
      </c>
      <c r="C476" s="104" t="s">
        <v>84</v>
      </c>
      <c r="D476" s="119">
        <v>13.07</v>
      </c>
      <c r="E476" s="104">
        <v>2013</v>
      </c>
      <c r="F476" s="143" t="s">
        <v>255</v>
      </c>
      <c r="G476" s="144" t="s">
        <v>383</v>
      </c>
    </row>
    <row r="477" spans="2:7" x14ac:dyDescent="0.2">
      <c r="B477" s="108" t="s">
        <v>289</v>
      </c>
      <c r="C477" s="72" t="s">
        <v>84</v>
      </c>
      <c r="D477" s="78">
        <v>16.18</v>
      </c>
      <c r="E477" s="72">
        <v>2013</v>
      </c>
      <c r="F477" s="81" t="s">
        <v>256</v>
      </c>
      <c r="G477" s="111" t="s">
        <v>257</v>
      </c>
    </row>
    <row r="478" spans="2:7" x14ac:dyDescent="0.2">
      <c r="B478" s="108" t="s">
        <v>290</v>
      </c>
      <c r="C478" s="72" t="s">
        <v>84</v>
      </c>
      <c r="D478" s="178">
        <v>14.83</v>
      </c>
      <c r="E478" s="173">
        <v>2018</v>
      </c>
      <c r="F478" s="177" t="s">
        <v>256</v>
      </c>
      <c r="G478" s="179" t="s">
        <v>425</v>
      </c>
    </row>
    <row r="479" spans="2:7" x14ac:dyDescent="0.2">
      <c r="B479" s="108" t="s">
        <v>291</v>
      </c>
      <c r="C479" s="72" t="s">
        <v>85</v>
      </c>
      <c r="D479" s="78">
        <v>14.21</v>
      </c>
      <c r="E479" s="72">
        <v>1981</v>
      </c>
      <c r="F479" s="81" t="s">
        <v>221</v>
      </c>
      <c r="G479" s="111" t="s">
        <v>208</v>
      </c>
    </row>
    <row r="480" spans="2:7" x14ac:dyDescent="0.2">
      <c r="B480" s="108" t="s">
        <v>292</v>
      </c>
      <c r="C480" s="72" t="s">
        <v>85</v>
      </c>
      <c r="D480" s="178">
        <v>12.07</v>
      </c>
      <c r="E480" s="173">
        <v>2018</v>
      </c>
      <c r="F480" s="177" t="s">
        <v>426</v>
      </c>
      <c r="G480" s="179" t="s">
        <v>340</v>
      </c>
    </row>
    <row r="481" spans="2:7" x14ac:dyDescent="0.2">
      <c r="B481" s="108" t="s">
        <v>293</v>
      </c>
      <c r="C481" s="72" t="s">
        <v>86</v>
      </c>
      <c r="D481" s="78">
        <v>11.58</v>
      </c>
      <c r="E481" s="72">
        <v>1998</v>
      </c>
      <c r="F481" s="81" t="s">
        <v>163</v>
      </c>
      <c r="G481" s="109" t="s">
        <v>345</v>
      </c>
    </row>
    <row r="482" spans="2:7" x14ac:dyDescent="0.2">
      <c r="B482" s="108" t="s">
        <v>294</v>
      </c>
      <c r="C482" s="72" t="s">
        <v>86</v>
      </c>
      <c r="D482" s="78">
        <v>11.85</v>
      </c>
      <c r="E482" s="72">
        <v>2016</v>
      </c>
      <c r="F482" s="81" t="s">
        <v>367</v>
      </c>
      <c r="G482" s="111" t="s">
        <v>368</v>
      </c>
    </row>
    <row r="483" spans="2:7" x14ac:dyDescent="0.2">
      <c r="B483" s="108" t="s">
        <v>295</v>
      </c>
      <c r="C483" s="72" t="s">
        <v>87</v>
      </c>
      <c r="D483" s="78">
        <v>11.03</v>
      </c>
      <c r="E483" s="72">
        <v>2007</v>
      </c>
      <c r="F483" s="81" t="s">
        <v>205</v>
      </c>
      <c r="G483" s="109" t="s">
        <v>211</v>
      </c>
    </row>
    <row r="484" spans="2:7" x14ac:dyDescent="0.2">
      <c r="B484" s="108" t="s">
        <v>296</v>
      </c>
      <c r="C484" s="72" t="s">
        <v>87</v>
      </c>
      <c r="D484" s="78">
        <v>9.8000000000000007</v>
      </c>
      <c r="E484" s="72">
        <v>2012</v>
      </c>
      <c r="F484" s="81" t="s">
        <v>205</v>
      </c>
      <c r="G484" s="109" t="s">
        <v>211</v>
      </c>
    </row>
    <row r="485" spans="2:7" x14ac:dyDescent="0.2">
      <c r="B485" s="108" t="s">
        <v>297</v>
      </c>
      <c r="C485" s="72" t="s">
        <v>88</v>
      </c>
      <c r="D485" s="78">
        <v>8.57</v>
      </c>
      <c r="E485" s="72">
        <v>2016</v>
      </c>
      <c r="F485" s="81" t="s">
        <v>175</v>
      </c>
      <c r="G485" s="111" t="s">
        <v>369</v>
      </c>
    </row>
    <row r="486" spans="2:7" x14ac:dyDescent="0.2">
      <c r="B486" s="108" t="s">
        <v>298</v>
      </c>
      <c r="C486" s="72" t="s">
        <v>88</v>
      </c>
      <c r="D486" s="78">
        <v>4.3499999999999996</v>
      </c>
      <c r="E486" s="72">
        <v>2004</v>
      </c>
      <c r="F486" s="81" t="s">
        <v>111</v>
      </c>
      <c r="G486" s="111" t="s">
        <v>190</v>
      </c>
    </row>
    <row r="487" spans="2:7" x14ac:dyDescent="0.2">
      <c r="B487" s="108" t="s">
        <v>299</v>
      </c>
      <c r="C487" s="72" t="s">
        <v>88</v>
      </c>
      <c r="D487" s="78">
        <v>5.2</v>
      </c>
      <c r="E487" s="72">
        <v>2006</v>
      </c>
      <c r="F487" s="81" t="s">
        <v>111</v>
      </c>
      <c r="G487" s="109" t="s">
        <v>211</v>
      </c>
    </row>
    <row r="488" spans="2:7" x14ac:dyDescent="0.2">
      <c r="B488" s="108" t="s">
        <v>300</v>
      </c>
      <c r="C488" s="72" t="s">
        <v>87</v>
      </c>
      <c r="D488" s="78">
        <v>11.47</v>
      </c>
      <c r="E488" s="72">
        <v>2007</v>
      </c>
      <c r="F488" s="81" t="s">
        <v>214</v>
      </c>
      <c r="G488" s="109" t="s">
        <v>332</v>
      </c>
    </row>
    <row r="489" spans="2:7" x14ac:dyDescent="0.2">
      <c r="B489" s="108" t="s">
        <v>301</v>
      </c>
      <c r="C489" s="72" t="s">
        <v>87</v>
      </c>
      <c r="D489" s="78">
        <v>11.28</v>
      </c>
      <c r="E489" s="72">
        <v>1987</v>
      </c>
      <c r="F489" s="81" t="s">
        <v>127</v>
      </c>
      <c r="G489" s="145" t="s">
        <v>322</v>
      </c>
    </row>
    <row r="490" spans="2:7" x14ac:dyDescent="0.2">
      <c r="B490" s="108" t="s">
        <v>302</v>
      </c>
      <c r="C490" s="72" t="s">
        <v>87</v>
      </c>
      <c r="D490" s="78">
        <v>9.52</v>
      </c>
      <c r="E490" s="72">
        <v>1988</v>
      </c>
      <c r="F490" s="81" t="s">
        <v>128</v>
      </c>
      <c r="G490" s="111" t="s">
        <v>388</v>
      </c>
    </row>
    <row r="491" spans="2:7" x14ac:dyDescent="0.2">
      <c r="B491" s="108" t="s">
        <v>303</v>
      </c>
      <c r="C491" s="72" t="s">
        <v>88</v>
      </c>
      <c r="D491" s="78">
        <v>10.35</v>
      </c>
      <c r="E491" s="72">
        <v>2013</v>
      </c>
      <c r="F491" s="81" t="s">
        <v>258</v>
      </c>
      <c r="G491" s="111" t="s">
        <v>259</v>
      </c>
    </row>
    <row r="492" spans="2:7" x14ac:dyDescent="0.2">
      <c r="B492" s="108" t="s">
        <v>304</v>
      </c>
      <c r="C492" s="72" t="s">
        <v>88</v>
      </c>
      <c r="D492" s="78">
        <v>9.2799999999999994</v>
      </c>
      <c r="E492" s="72">
        <v>2006</v>
      </c>
      <c r="F492" s="81" t="s">
        <v>176</v>
      </c>
      <c r="G492" s="109" t="s">
        <v>340</v>
      </c>
    </row>
    <row r="493" spans="2:7" x14ac:dyDescent="0.2">
      <c r="B493" s="108" t="s">
        <v>305</v>
      </c>
      <c r="C493" s="72" t="s">
        <v>88</v>
      </c>
      <c r="D493" s="78">
        <v>9.51</v>
      </c>
      <c r="E493" s="72">
        <v>2010</v>
      </c>
      <c r="F493" s="81" t="s">
        <v>176</v>
      </c>
      <c r="G493" s="109" t="s">
        <v>340</v>
      </c>
    </row>
    <row r="494" spans="2:7" x14ac:dyDescent="0.2">
      <c r="B494" s="108" t="s">
        <v>306</v>
      </c>
      <c r="C494" s="72" t="s">
        <v>88</v>
      </c>
      <c r="D494" s="78">
        <v>8.9499999999999993</v>
      </c>
      <c r="E494" s="72">
        <v>1993</v>
      </c>
      <c r="F494" s="73" t="s">
        <v>145</v>
      </c>
      <c r="G494" s="109" t="s">
        <v>144</v>
      </c>
    </row>
    <row r="495" spans="2:7" x14ac:dyDescent="0.2">
      <c r="B495" s="108" t="s">
        <v>307</v>
      </c>
      <c r="C495" s="72" t="s">
        <v>88</v>
      </c>
      <c r="D495" s="78">
        <v>8.7100000000000009</v>
      </c>
      <c r="E495" s="72">
        <v>1998</v>
      </c>
      <c r="F495" s="73" t="s">
        <v>145</v>
      </c>
      <c r="G495" s="109" t="s">
        <v>144</v>
      </c>
    </row>
    <row r="496" spans="2:7" x14ac:dyDescent="0.2">
      <c r="B496" s="108" t="s">
        <v>308</v>
      </c>
      <c r="C496" s="72" t="s">
        <v>89</v>
      </c>
      <c r="D496" s="78">
        <v>8.11</v>
      </c>
      <c r="E496" s="72">
        <v>2011</v>
      </c>
      <c r="F496" s="81" t="s">
        <v>155</v>
      </c>
      <c r="G496" s="109" t="s">
        <v>343</v>
      </c>
    </row>
    <row r="497" spans="2:7" ht="13.5" thickBot="1" x14ac:dyDescent="0.25">
      <c r="B497" s="113" t="s">
        <v>309</v>
      </c>
      <c r="C497" s="114" t="s">
        <v>89</v>
      </c>
      <c r="D497" s="146">
        <v>5.84</v>
      </c>
      <c r="E497" s="114">
        <v>2016</v>
      </c>
      <c r="F497" s="139" t="s">
        <v>155</v>
      </c>
      <c r="G497" s="117" t="s">
        <v>343</v>
      </c>
    </row>
    <row r="499" spans="2:7" ht="38.25" customHeight="1" x14ac:dyDescent="0.2"/>
    <row r="501" spans="2:7" x14ac:dyDescent="0.2">
      <c r="B501" s="206" t="s">
        <v>18</v>
      </c>
      <c r="C501" s="206"/>
      <c r="D501" s="208" t="s">
        <v>394</v>
      </c>
      <c r="E501" s="208"/>
      <c r="F501" s="97" t="s">
        <v>103</v>
      </c>
      <c r="G501" s="97" t="s">
        <v>279</v>
      </c>
    </row>
    <row r="502" spans="2:7" x14ac:dyDescent="0.2">
      <c r="B502" s="204">
        <v>1979</v>
      </c>
      <c r="C502" s="204"/>
      <c r="D502" s="205">
        <v>30</v>
      </c>
      <c r="E502" s="205"/>
      <c r="F502" s="68"/>
      <c r="G502" s="68"/>
    </row>
    <row r="503" spans="2:7" x14ac:dyDescent="0.2">
      <c r="B503" s="204">
        <v>1980</v>
      </c>
      <c r="C503" s="204"/>
      <c r="D503" s="205">
        <v>30</v>
      </c>
      <c r="E503" s="205"/>
      <c r="F503" s="68"/>
      <c r="G503" s="68"/>
    </row>
    <row r="504" spans="2:7" x14ac:dyDescent="0.2">
      <c r="B504" s="204">
        <v>1981</v>
      </c>
      <c r="C504" s="204"/>
      <c r="D504" s="205">
        <v>30</v>
      </c>
      <c r="E504" s="205"/>
      <c r="F504" s="68"/>
      <c r="G504" s="68"/>
    </row>
    <row r="505" spans="2:7" x14ac:dyDescent="0.2">
      <c r="B505" s="204">
        <v>1982</v>
      </c>
      <c r="C505" s="204"/>
      <c r="D505" s="205">
        <v>30</v>
      </c>
      <c r="E505" s="205"/>
      <c r="F505" s="68"/>
      <c r="G505" s="68"/>
    </row>
    <row r="506" spans="2:7" x14ac:dyDescent="0.2">
      <c r="B506" s="204">
        <v>1983</v>
      </c>
      <c r="C506" s="204"/>
      <c r="D506" s="205">
        <v>30</v>
      </c>
      <c r="E506" s="205"/>
      <c r="F506" s="68"/>
      <c r="G506" s="68"/>
    </row>
    <row r="507" spans="2:7" x14ac:dyDescent="0.2">
      <c r="B507" s="203">
        <v>30927</v>
      </c>
      <c r="C507" s="203"/>
      <c r="D507" s="205" t="s">
        <v>104</v>
      </c>
      <c r="E507" s="205"/>
      <c r="F507" s="68" t="s">
        <v>22</v>
      </c>
      <c r="G507" s="68"/>
    </row>
    <row r="508" spans="2:7" x14ac:dyDescent="0.2">
      <c r="B508" s="204">
        <v>1985</v>
      </c>
      <c r="C508" s="204"/>
      <c r="D508" s="205">
        <v>30</v>
      </c>
      <c r="E508" s="205"/>
      <c r="F508" s="68"/>
      <c r="G508" s="68"/>
    </row>
    <row r="509" spans="2:7" x14ac:dyDescent="0.2">
      <c r="B509" s="204">
        <v>1986</v>
      </c>
      <c r="C509" s="204"/>
      <c r="D509" s="205">
        <v>30</v>
      </c>
      <c r="E509" s="205"/>
      <c r="F509" s="68"/>
      <c r="G509" s="68"/>
    </row>
    <row r="510" spans="2:7" x14ac:dyDescent="0.2">
      <c r="B510" s="204">
        <v>1987</v>
      </c>
      <c r="C510" s="204"/>
      <c r="D510" s="205" t="s">
        <v>105</v>
      </c>
      <c r="E510" s="205"/>
      <c r="F510" s="68" t="s">
        <v>28</v>
      </c>
      <c r="G510" s="68"/>
    </row>
    <row r="511" spans="2:7" x14ac:dyDescent="0.2">
      <c r="B511" s="204">
        <v>1988</v>
      </c>
      <c r="C511" s="204"/>
      <c r="D511" s="205">
        <v>30</v>
      </c>
      <c r="E511" s="205"/>
      <c r="F511" s="68"/>
      <c r="G511" s="68"/>
    </row>
    <row r="512" spans="2:7" x14ac:dyDescent="0.2">
      <c r="B512" s="203">
        <v>32768</v>
      </c>
      <c r="C512" s="203"/>
      <c r="D512" s="205">
        <v>32</v>
      </c>
      <c r="E512" s="205"/>
      <c r="F512" s="68"/>
      <c r="G512" s="68"/>
    </row>
    <row r="513" spans="2:7" x14ac:dyDescent="0.2">
      <c r="B513" s="203">
        <v>33041</v>
      </c>
      <c r="C513" s="203"/>
      <c r="D513" s="205">
        <v>34</v>
      </c>
      <c r="E513" s="205"/>
      <c r="F513" s="68"/>
      <c r="G513" s="71" t="s">
        <v>276</v>
      </c>
    </row>
    <row r="514" spans="2:7" x14ac:dyDescent="0.2">
      <c r="B514" s="203">
        <v>33405</v>
      </c>
      <c r="C514" s="203"/>
      <c r="D514" s="205">
        <v>38</v>
      </c>
      <c r="E514" s="205"/>
      <c r="F514" s="68"/>
      <c r="G514" s="71" t="s">
        <v>276</v>
      </c>
    </row>
    <row r="515" spans="2:7" x14ac:dyDescent="0.2">
      <c r="B515" s="203">
        <v>33769</v>
      </c>
      <c r="C515" s="203"/>
      <c r="D515" s="205">
        <v>42</v>
      </c>
      <c r="E515" s="205"/>
      <c r="F515" s="68"/>
      <c r="G515" s="71" t="s">
        <v>276</v>
      </c>
    </row>
    <row r="516" spans="2:7" x14ac:dyDescent="0.2">
      <c r="B516" s="203">
        <v>34133</v>
      </c>
      <c r="C516" s="203"/>
      <c r="D516" s="205">
        <v>46</v>
      </c>
      <c r="E516" s="205"/>
      <c r="F516" s="68" t="s">
        <v>24</v>
      </c>
      <c r="G516" s="71" t="s">
        <v>276</v>
      </c>
    </row>
    <row r="517" spans="2:7" x14ac:dyDescent="0.2">
      <c r="B517" s="203">
        <v>34503</v>
      </c>
      <c r="C517" s="203"/>
      <c r="D517" s="205">
        <v>50</v>
      </c>
      <c r="E517" s="205"/>
      <c r="F517" s="98" t="s">
        <v>27</v>
      </c>
      <c r="G517" s="71" t="s">
        <v>276</v>
      </c>
    </row>
    <row r="518" spans="2:7" x14ac:dyDescent="0.2">
      <c r="B518" s="203">
        <v>34861</v>
      </c>
      <c r="C518" s="203"/>
      <c r="D518" s="205">
        <v>54</v>
      </c>
      <c r="E518" s="205"/>
      <c r="F518" s="98" t="s">
        <v>20</v>
      </c>
      <c r="G518" s="71" t="s">
        <v>276</v>
      </c>
    </row>
    <row r="519" spans="2:7" x14ac:dyDescent="0.2">
      <c r="B519" s="203">
        <v>35225</v>
      </c>
      <c r="C519" s="203"/>
      <c r="D519" s="205">
        <v>58</v>
      </c>
      <c r="E519" s="205"/>
      <c r="F519" s="70" t="s">
        <v>25</v>
      </c>
      <c r="G519" s="71" t="s">
        <v>276</v>
      </c>
    </row>
    <row r="520" spans="2:7" x14ac:dyDescent="0.2">
      <c r="B520" s="203">
        <v>35589</v>
      </c>
      <c r="C520" s="203"/>
      <c r="D520" s="205">
        <v>62</v>
      </c>
      <c r="E520" s="205"/>
      <c r="F520" s="70" t="s">
        <v>26</v>
      </c>
      <c r="G520" s="71" t="s">
        <v>276</v>
      </c>
    </row>
    <row r="521" spans="2:7" x14ac:dyDescent="0.2">
      <c r="B521" s="203">
        <v>35953</v>
      </c>
      <c r="C521" s="203"/>
      <c r="D521" s="205">
        <v>66</v>
      </c>
      <c r="E521" s="205"/>
      <c r="F521" s="70" t="s">
        <v>28</v>
      </c>
      <c r="G521" s="71" t="s">
        <v>276</v>
      </c>
    </row>
    <row r="522" spans="2:7" x14ac:dyDescent="0.2">
      <c r="B522" s="203">
        <v>36317</v>
      </c>
      <c r="C522" s="203"/>
      <c r="D522" s="205" t="s">
        <v>106</v>
      </c>
      <c r="E522" s="205"/>
      <c r="F522" s="70" t="s">
        <v>30</v>
      </c>
      <c r="G522" s="71" t="s">
        <v>276</v>
      </c>
    </row>
    <row r="523" spans="2:7" x14ac:dyDescent="0.2">
      <c r="B523" s="203">
        <v>36681</v>
      </c>
      <c r="C523" s="203"/>
      <c r="D523" s="205">
        <v>74</v>
      </c>
      <c r="E523" s="205"/>
      <c r="F523" s="70" t="s">
        <v>21</v>
      </c>
      <c r="G523" s="71" t="s">
        <v>276</v>
      </c>
    </row>
    <row r="524" spans="2:7" x14ac:dyDescent="0.2">
      <c r="B524" s="203">
        <v>37045</v>
      </c>
      <c r="C524" s="203"/>
      <c r="D524" s="205">
        <v>78</v>
      </c>
      <c r="E524" s="205"/>
      <c r="F524" s="70" t="s">
        <v>29</v>
      </c>
      <c r="G524" s="71" t="s">
        <v>276</v>
      </c>
    </row>
    <row r="525" spans="2:7" x14ac:dyDescent="0.2">
      <c r="B525" s="203">
        <v>37422</v>
      </c>
      <c r="C525" s="203"/>
      <c r="D525" s="205" t="s">
        <v>107</v>
      </c>
      <c r="E525" s="205"/>
      <c r="F525" s="70" t="s">
        <v>31</v>
      </c>
      <c r="G525" s="71" t="s">
        <v>276</v>
      </c>
    </row>
    <row r="526" spans="2:7" x14ac:dyDescent="0.2">
      <c r="B526" s="203">
        <v>37822</v>
      </c>
      <c r="C526" s="203"/>
      <c r="D526" s="205">
        <v>86</v>
      </c>
      <c r="E526" s="205"/>
      <c r="F526" s="70" t="s">
        <v>94</v>
      </c>
      <c r="G526" s="71" t="s">
        <v>276</v>
      </c>
    </row>
    <row r="527" spans="2:7" x14ac:dyDescent="0.2">
      <c r="B527" s="203">
        <v>38151</v>
      </c>
      <c r="C527" s="203"/>
      <c r="D527" s="205">
        <v>90</v>
      </c>
      <c r="E527" s="205"/>
      <c r="F527" s="70" t="s">
        <v>95</v>
      </c>
      <c r="G527" s="71" t="s">
        <v>276</v>
      </c>
    </row>
    <row r="528" spans="2:7" x14ac:dyDescent="0.2">
      <c r="B528" s="203">
        <v>38535</v>
      </c>
      <c r="C528" s="203"/>
      <c r="D528" s="205">
        <v>94</v>
      </c>
      <c r="E528" s="205"/>
      <c r="F528" s="70" t="s">
        <v>21</v>
      </c>
      <c r="G528" s="71" t="s">
        <v>276</v>
      </c>
    </row>
    <row r="529" spans="2:7" x14ac:dyDescent="0.2">
      <c r="B529" s="203">
        <v>38879</v>
      </c>
      <c r="C529" s="203"/>
      <c r="D529" s="205">
        <v>98</v>
      </c>
      <c r="E529" s="205"/>
      <c r="F529" s="70" t="s">
        <v>97</v>
      </c>
      <c r="G529" s="71" t="s">
        <v>276</v>
      </c>
    </row>
    <row r="530" spans="2:7" x14ac:dyDescent="0.2">
      <c r="B530" s="203">
        <v>39243</v>
      </c>
      <c r="C530" s="203"/>
      <c r="D530" s="205">
        <v>102</v>
      </c>
      <c r="E530" s="205"/>
      <c r="F530" s="70" t="s">
        <v>28</v>
      </c>
      <c r="G530" s="71" t="s">
        <v>276</v>
      </c>
    </row>
    <row r="531" spans="2:7" x14ac:dyDescent="0.2">
      <c r="B531" s="204">
        <v>2008</v>
      </c>
      <c r="C531" s="204"/>
      <c r="D531" s="205" t="s">
        <v>268</v>
      </c>
      <c r="E531" s="205"/>
      <c r="F531" s="205"/>
      <c r="G531" s="205"/>
    </row>
    <row r="532" spans="2:7" x14ac:dyDescent="0.2">
      <c r="B532" s="204">
        <v>2009</v>
      </c>
      <c r="C532" s="204"/>
      <c r="D532" s="205" t="s">
        <v>268</v>
      </c>
      <c r="E532" s="205"/>
      <c r="F532" s="205"/>
      <c r="G532" s="205"/>
    </row>
    <row r="533" spans="2:7" x14ac:dyDescent="0.2">
      <c r="B533" s="203">
        <v>40447</v>
      </c>
      <c r="C533" s="203"/>
      <c r="D533" s="205">
        <v>115</v>
      </c>
      <c r="E533" s="205"/>
      <c r="F533" s="70" t="s">
        <v>98</v>
      </c>
      <c r="G533" s="71" t="s">
        <v>276</v>
      </c>
    </row>
    <row r="534" spans="2:7" x14ac:dyDescent="0.2">
      <c r="B534" s="203">
        <v>40755</v>
      </c>
      <c r="C534" s="203"/>
      <c r="D534" s="205" t="s">
        <v>109</v>
      </c>
      <c r="E534" s="205"/>
      <c r="F534" s="70" t="s">
        <v>99</v>
      </c>
      <c r="G534" s="71" t="s">
        <v>276</v>
      </c>
    </row>
    <row r="535" spans="2:7" x14ac:dyDescent="0.2">
      <c r="B535" s="203">
        <v>41119</v>
      </c>
      <c r="C535" s="203"/>
      <c r="D535" s="205">
        <v>122</v>
      </c>
      <c r="E535" s="205"/>
      <c r="F535" s="70" t="s">
        <v>101</v>
      </c>
      <c r="G535" s="71" t="s">
        <v>276</v>
      </c>
    </row>
    <row r="536" spans="2:7" x14ac:dyDescent="0.2">
      <c r="B536" s="203">
        <v>41454</v>
      </c>
      <c r="C536" s="203"/>
      <c r="D536" s="205" t="s">
        <v>108</v>
      </c>
      <c r="E536" s="205"/>
      <c r="F536" s="70" t="s">
        <v>101</v>
      </c>
      <c r="G536" s="71" t="s">
        <v>276</v>
      </c>
    </row>
    <row r="537" spans="2:7" x14ac:dyDescent="0.2">
      <c r="B537" s="203">
        <v>41846</v>
      </c>
      <c r="C537" s="203"/>
      <c r="D537" s="205" t="s">
        <v>108</v>
      </c>
      <c r="E537" s="205"/>
      <c r="F537" s="70" t="s">
        <v>101</v>
      </c>
      <c r="G537" s="71" t="s">
        <v>276</v>
      </c>
    </row>
    <row r="538" spans="2:7" x14ac:dyDescent="0.2">
      <c r="B538" s="203">
        <v>42141</v>
      </c>
      <c r="C538" s="203"/>
      <c r="D538" s="205" t="s">
        <v>108</v>
      </c>
      <c r="E538" s="205"/>
      <c r="F538" s="70" t="s">
        <v>31</v>
      </c>
      <c r="G538" s="99" t="s">
        <v>275</v>
      </c>
    </row>
    <row r="539" spans="2:7" x14ac:dyDescent="0.2">
      <c r="B539" s="203">
        <v>42183</v>
      </c>
      <c r="C539" s="203"/>
      <c r="D539" s="205" t="s">
        <v>108</v>
      </c>
      <c r="E539" s="205"/>
      <c r="F539" s="68" t="s">
        <v>94</v>
      </c>
      <c r="G539" s="71" t="s">
        <v>276</v>
      </c>
    </row>
    <row r="540" spans="2:7" x14ac:dyDescent="0.2">
      <c r="B540" s="203">
        <v>42194</v>
      </c>
      <c r="C540" s="203"/>
      <c r="D540" s="205" t="s">
        <v>108</v>
      </c>
      <c r="E540" s="205"/>
      <c r="F540" s="69" t="s">
        <v>277</v>
      </c>
      <c r="G540" s="68" t="s">
        <v>278</v>
      </c>
    </row>
    <row r="541" spans="2:7" x14ac:dyDescent="0.2">
      <c r="B541" s="203">
        <v>42504</v>
      </c>
      <c r="C541" s="203"/>
      <c r="D541" s="205" t="s">
        <v>108</v>
      </c>
      <c r="E541" s="205"/>
      <c r="F541" s="68" t="s">
        <v>94</v>
      </c>
      <c r="G541" s="68" t="s">
        <v>275</v>
      </c>
    </row>
    <row r="542" spans="2:7" x14ac:dyDescent="0.2">
      <c r="B542" s="203">
        <v>42505</v>
      </c>
      <c r="C542" s="203"/>
      <c r="D542" s="205" t="s">
        <v>108</v>
      </c>
      <c r="E542" s="205"/>
      <c r="F542" s="68" t="s">
        <v>281</v>
      </c>
      <c r="G542" s="150" t="s">
        <v>401</v>
      </c>
    </row>
    <row r="543" spans="2:7" x14ac:dyDescent="0.2">
      <c r="B543" s="203">
        <v>42558</v>
      </c>
      <c r="C543" s="203"/>
      <c r="D543" s="205" t="s">
        <v>108</v>
      </c>
      <c r="E543" s="205"/>
      <c r="F543" s="69" t="s">
        <v>277</v>
      </c>
      <c r="G543" s="68" t="s">
        <v>278</v>
      </c>
    </row>
    <row r="544" spans="2:7" x14ac:dyDescent="0.2">
      <c r="B544" s="203">
        <v>42616</v>
      </c>
      <c r="C544" s="203"/>
      <c r="D544" s="205" t="s">
        <v>108</v>
      </c>
      <c r="E544" s="205"/>
      <c r="F544" s="69" t="s">
        <v>277</v>
      </c>
      <c r="G544" s="68" t="s">
        <v>280</v>
      </c>
    </row>
  </sheetData>
  <mergeCells count="142">
    <mergeCell ref="D508:E508"/>
    <mergeCell ref="D509:E509"/>
    <mergeCell ref="D510:E510"/>
    <mergeCell ref="D511:E511"/>
    <mergeCell ref="D512:E512"/>
    <mergeCell ref="B2:G2"/>
    <mergeCell ref="B3:G3"/>
    <mergeCell ref="B4:G4"/>
    <mergeCell ref="B5:G5"/>
    <mergeCell ref="B6:G6"/>
    <mergeCell ref="D505:E505"/>
    <mergeCell ref="D506:E506"/>
    <mergeCell ref="D507:E507"/>
    <mergeCell ref="B7:G7"/>
    <mergeCell ref="D501:E501"/>
    <mergeCell ref="D502:E502"/>
    <mergeCell ref="D503:E503"/>
    <mergeCell ref="D504:E504"/>
    <mergeCell ref="B393:B395"/>
    <mergeCell ref="C393:C395"/>
    <mergeCell ref="B381:B382"/>
    <mergeCell ref="C381:C382"/>
    <mergeCell ref="D381:D382"/>
    <mergeCell ref="B385:B386"/>
    <mergeCell ref="D518:E518"/>
    <mergeCell ref="D519:E519"/>
    <mergeCell ref="D520:E520"/>
    <mergeCell ref="D521:E521"/>
    <mergeCell ref="D522:E522"/>
    <mergeCell ref="D513:E513"/>
    <mergeCell ref="D514:E514"/>
    <mergeCell ref="D515:E515"/>
    <mergeCell ref="D516:E516"/>
    <mergeCell ref="D517:E517"/>
    <mergeCell ref="D536:E536"/>
    <mergeCell ref="D537:E537"/>
    <mergeCell ref="D528:E528"/>
    <mergeCell ref="D529:E529"/>
    <mergeCell ref="D530:E530"/>
    <mergeCell ref="D531:G531"/>
    <mergeCell ref="D532:G532"/>
    <mergeCell ref="D523:E523"/>
    <mergeCell ref="D524:E524"/>
    <mergeCell ref="D525:E525"/>
    <mergeCell ref="D526:E526"/>
    <mergeCell ref="D527:E527"/>
    <mergeCell ref="D543:E543"/>
    <mergeCell ref="D544:E544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D538:E538"/>
    <mergeCell ref="D539:E539"/>
    <mergeCell ref="D540:E540"/>
    <mergeCell ref="D541:E541"/>
    <mergeCell ref="D542:E542"/>
    <mergeCell ref="D533:E533"/>
    <mergeCell ref="D534:E534"/>
    <mergeCell ref="D535:E535"/>
    <mergeCell ref="B520:C520"/>
    <mergeCell ref="B521:C521"/>
    <mergeCell ref="B522:C522"/>
    <mergeCell ref="B523:C523"/>
    <mergeCell ref="B524:C524"/>
    <mergeCell ref="B515:C515"/>
    <mergeCell ref="B516:C516"/>
    <mergeCell ref="B517:C517"/>
    <mergeCell ref="B518:C518"/>
    <mergeCell ref="B519:C519"/>
    <mergeCell ref="B530:C530"/>
    <mergeCell ref="B531:C531"/>
    <mergeCell ref="B532:C532"/>
    <mergeCell ref="B533:C533"/>
    <mergeCell ref="B534:C534"/>
    <mergeCell ref="B525:C525"/>
    <mergeCell ref="B526:C526"/>
    <mergeCell ref="B527:C527"/>
    <mergeCell ref="B528:C528"/>
    <mergeCell ref="B529:C529"/>
    <mergeCell ref="B540:C540"/>
    <mergeCell ref="B541:C541"/>
    <mergeCell ref="B542:C542"/>
    <mergeCell ref="B543:C543"/>
    <mergeCell ref="B544:C544"/>
    <mergeCell ref="B535:C535"/>
    <mergeCell ref="B536:C536"/>
    <mergeCell ref="B537:C537"/>
    <mergeCell ref="B538:C538"/>
    <mergeCell ref="B539:C539"/>
    <mergeCell ref="D393:D395"/>
    <mergeCell ref="B334:B335"/>
    <mergeCell ref="C334:C335"/>
    <mergeCell ref="D334:D335"/>
    <mergeCell ref="B339:B340"/>
    <mergeCell ref="C339:C340"/>
    <mergeCell ref="D339:D340"/>
    <mergeCell ref="B341:B343"/>
    <mergeCell ref="C341:C343"/>
    <mergeCell ref="D341:D343"/>
    <mergeCell ref="B346:B347"/>
    <mergeCell ref="C346:C347"/>
    <mergeCell ref="D346:D347"/>
    <mergeCell ref="C385:C386"/>
    <mergeCell ref="D385:D386"/>
    <mergeCell ref="C387:C388"/>
    <mergeCell ref="B387:B388"/>
    <mergeCell ref="D387:D388"/>
    <mergeCell ref="B194:B195"/>
    <mergeCell ref="C194:C195"/>
    <mergeCell ref="D194:D195"/>
    <mergeCell ref="B211:B212"/>
    <mergeCell ref="C211:C212"/>
    <mergeCell ref="D211:D212"/>
    <mergeCell ref="B318:B319"/>
    <mergeCell ref="C318:C319"/>
    <mergeCell ref="D318:D319"/>
    <mergeCell ref="B218:B219"/>
    <mergeCell ref="C218:C219"/>
    <mergeCell ref="D218:D219"/>
    <mergeCell ref="B10:B11"/>
    <mergeCell ref="C10:C11"/>
    <mergeCell ref="D10:D11"/>
    <mergeCell ref="B25:B26"/>
    <mergeCell ref="C25:C26"/>
    <mergeCell ref="D25:D26"/>
    <mergeCell ref="B93:B94"/>
    <mergeCell ref="C93:C94"/>
    <mergeCell ref="D93:D94"/>
    <mergeCell ref="B60:B61"/>
    <mergeCell ref="C60:C61"/>
    <mergeCell ref="D60:D61"/>
  </mergeCells>
  <conditionalFormatting sqref="B10">
    <cfRule type="top10" dxfId="271" priority="417" percent="1" bottom="1" rank="1"/>
  </conditionalFormatting>
  <conditionalFormatting sqref="B36">
    <cfRule type="top10" dxfId="270" priority="416" percent="1" bottom="1" rank="1"/>
  </conditionalFormatting>
  <conditionalFormatting sqref="B13">
    <cfRule type="top10" dxfId="269" priority="415" percent="1" bottom="1" rank="1"/>
  </conditionalFormatting>
  <conditionalFormatting sqref="B12">
    <cfRule type="top10" dxfId="268" priority="414" percent="1" bottom="1" rank="1"/>
  </conditionalFormatting>
  <conditionalFormatting sqref="B14">
    <cfRule type="top10" dxfId="267" priority="413" percent="1" bottom="1" rank="1"/>
  </conditionalFormatting>
  <conditionalFormatting sqref="B15">
    <cfRule type="top10" dxfId="266" priority="412" percent="1" bottom="1" rank="1"/>
  </conditionalFormatting>
  <conditionalFormatting sqref="B16">
    <cfRule type="top10" dxfId="265" priority="411" percent="1" bottom="1" rank="1"/>
  </conditionalFormatting>
  <conditionalFormatting sqref="B17">
    <cfRule type="top10" dxfId="264" priority="410" percent="1" bottom="1" rank="1"/>
  </conditionalFormatting>
  <conditionalFormatting sqref="B18">
    <cfRule type="top10" dxfId="263" priority="409" percent="1" bottom="1" rank="1"/>
  </conditionalFormatting>
  <conditionalFormatting sqref="B19">
    <cfRule type="top10" dxfId="262" priority="408" percent="1" bottom="1" rank="1"/>
  </conditionalFormatting>
  <conditionalFormatting sqref="B20:B22">
    <cfRule type="top10" dxfId="261" priority="407" percent="1" bottom="1" rank="1"/>
  </conditionalFormatting>
  <conditionalFormatting sqref="B23">
    <cfRule type="top10" dxfId="260" priority="406" percent="1" bottom="1" rank="1"/>
  </conditionalFormatting>
  <conditionalFormatting sqref="B24">
    <cfRule type="top10" dxfId="259" priority="405" percent="1" bottom="1" rank="1"/>
  </conditionalFormatting>
  <conditionalFormatting sqref="B25">
    <cfRule type="top10" dxfId="258" priority="404" percent="1" bottom="1" rank="1"/>
  </conditionalFormatting>
  <conditionalFormatting sqref="B27">
    <cfRule type="top10" dxfId="257" priority="403" percent="1" bottom="1" rank="1"/>
  </conditionalFormatting>
  <conditionalFormatting sqref="B28">
    <cfRule type="top10" dxfId="256" priority="402" percent="1" bottom="1" rank="1"/>
  </conditionalFormatting>
  <conditionalFormatting sqref="B29">
    <cfRule type="top10" dxfId="255" priority="401" percent="1" bottom="1" rank="1"/>
  </conditionalFormatting>
  <conditionalFormatting sqref="B30">
    <cfRule type="top10" dxfId="254" priority="400" percent="1" bottom="1" rank="1"/>
  </conditionalFormatting>
  <conditionalFormatting sqref="B31">
    <cfRule type="top10" dxfId="253" priority="399" percent="1" bottom="1" rank="1"/>
  </conditionalFormatting>
  <conditionalFormatting sqref="B32">
    <cfRule type="top10" dxfId="252" priority="398" percent="1" bottom="1" rank="1"/>
  </conditionalFormatting>
  <conditionalFormatting sqref="B33">
    <cfRule type="top10" dxfId="251" priority="397" percent="1" bottom="1" rank="1"/>
  </conditionalFormatting>
  <conditionalFormatting sqref="B37">
    <cfRule type="top10" dxfId="250" priority="396" percent="1" bottom="1" rank="1"/>
  </conditionalFormatting>
  <conditionalFormatting sqref="B38">
    <cfRule type="top10" dxfId="249" priority="395" percent="1" bottom="1" rank="1"/>
  </conditionalFormatting>
  <conditionalFormatting sqref="B39">
    <cfRule type="top10" dxfId="248" priority="394" percent="1" bottom="1" rank="1"/>
  </conditionalFormatting>
  <conditionalFormatting sqref="B40">
    <cfRule type="top10" dxfId="247" priority="393" percent="1" bottom="1" rank="1"/>
  </conditionalFormatting>
  <conditionalFormatting sqref="B41">
    <cfRule type="top10" dxfId="246" priority="392" percent="1" bottom="1" rank="1"/>
  </conditionalFormatting>
  <conditionalFormatting sqref="B42">
    <cfRule type="top10" dxfId="245" priority="391" percent="1" bottom="1" rank="1"/>
  </conditionalFormatting>
  <conditionalFormatting sqref="B43">
    <cfRule type="top10" dxfId="244" priority="390" percent="1" bottom="1" rank="1"/>
  </conditionalFormatting>
  <conditionalFormatting sqref="B44">
    <cfRule type="top10" dxfId="243" priority="389" percent="1" bottom="1" rank="1"/>
  </conditionalFormatting>
  <conditionalFormatting sqref="B45:B46">
    <cfRule type="top10" dxfId="242" priority="388" percent="1" bottom="1" rank="1"/>
  </conditionalFormatting>
  <conditionalFormatting sqref="B47">
    <cfRule type="top10" dxfId="241" priority="387" percent="1" bottom="1" rank="1"/>
  </conditionalFormatting>
  <conditionalFormatting sqref="B48">
    <cfRule type="top10" dxfId="240" priority="386" percent="1" bottom="1" rank="1"/>
  </conditionalFormatting>
  <conditionalFormatting sqref="B49">
    <cfRule type="top10" dxfId="239" priority="385" percent="1" bottom="1" rank="1"/>
  </conditionalFormatting>
  <conditionalFormatting sqref="B50">
    <cfRule type="top10" dxfId="238" priority="384" percent="1" bottom="1" rank="1"/>
  </conditionalFormatting>
  <conditionalFormatting sqref="B51">
    <cfRule type="top10" dxfId="237" priority="383" percent="1" bottom="1" rank="1"/>
  </conditionalFormatting>
  <conditionalFormatting sqref="B52">
    <cfRule type="top10" dxfId="236" priority="382" percent="1" bottom="1" rank="1"/>
  </conditionalFormatting>
  <conditionalFormatting sqref="B53">
    <cfRule type="top10" dxfId="235" priority="381" percent="1" bottom="1" rank="1"/>
  </conditionalFormatting>
  <conditionalFormatting sqref="B54">
    <cfRule type="top10" dxfId="234" priority="380" percent="1" bottom="1" rank="1"/>
  </conditionalFormatting>
  <conditionalFormatting sqref="B55">
    <cfRule type="top10" dxfId="233" priority="379" percent="1" bottom="1" rank="1"/>
  </conditionalFormatting>
  <conditionalFormatting sqref="B56">
    <cfRule type="top10" dxfId="232" priority="378" percent="1" bottom="1" rank="1"/>
  </conditionalFormatting>
  <conditionalFormatting sqref="B59">
    <cfRule type="top10" dxfId="231" priority="377" percent="1" bottom="1" rank="1"/>
  </conditionalFormatting>
  <conditionalFormatting sqref="B60">
    <cfRule type="top10" dxfId="230" priority="376" percent="1" bottom="1" rank="1"/>
  </conditionalFormatting>
  <conditionalFormatting sqref="B62">
    <cfRule type="top10" dxfId="229" priority="375" percent="1" bottom="1" rank="1"/>
  </conditionalFormatting>
  <conditionalFormatting sqref="B63">
    <cfRule type="top10" dxfId="228" priority="374" percent="1" bottom="1" rank="1"/>
  </conditionalFormatting>
  <conditionalFormatting sqref="B64">
    <cfRule type="top10" dxfId="227" priority="373" percent="1" bottom="1" rank="1"/>
  </conditionalFormatting>
  <conditionalFormatting sqref="B65">
    <cfRule type="top10" dxfId="226" priority="372" percent="1" bottom="1" rank="1"/>
  </conditionalFormatting>
  <conditionalFormatting sqref="B66">
    <cfRule type="top10" dxfId="225" priority="371" percent="1" bottom="1" rank="1"/>
  </conditionalFormatting>
  <conditionalFormatting sqref="B67">
    <cfRule type="top10" dxfId="224" priority="370" percent="1" bottom="1" rank="1"/>
  </conditionalFormatting>
  <conditionalFormatting sqref="B68">
    <cfRule type="top10" dxfId="223" priority="369" percent="1" bottom="1" rank="1"/>
  </conditionalFormatting>
  <conditionalFormatting sqref="B69">
    <cfRule type="top10" dxfId="222" priority="368" percent="1" bottom="1" rank="1"/>
  </conditionalFormatting>
  <conditionalFormatting sqref="B70">
    <cfRule type="top10" dxfId="221" priority="367" percent="1" bottom="1" rank="1"/>
  </conditionalFormatting>
  <conditionalFormatting sqref="B71">
    <cfRule type="top10" dxfId="220" priority="366" percent="1" bottom="1" rank="1"/>
  </conditionalFormatting>
  <conditionalFormatting sqref="B72">
    <cfRule type="top10" dxfId="219" priority="365" percent="1" bottom="1" rank="1"/>
  </conditionalFormatting>
  <conditionalFormatting sqref="B73">
    <cfRule type="top10" dxfId="218" priority="364" percent="1" bottom="1" rank="1"/>
  </conditionalFormatting>
  <conditionalFormatting sqref="B74">
    <cfRule type="top10" dxfId="217" priority="363" percent="1" bottom="1" rank="1"/>
  </conditionalFormatting>
  <conditionalFormatting sqref="B75">
    <cfRule type="top10" dxfId="216" priority="362" percent="1" bottom="1" rank="1"/>
  </conditionalFormatting>
  <conditionalFormatting sqref="B76">
    <cfRule type="top10" dxfId="215" priority="361" percent="1" bottom="1" rank="1"/>
  </conditionalFormatting>
  <conditionalFormatting sqref="B77">
    <cfRule type="top10" dxfId="214" priority="360" percent="1" bottom="1" rank="1"/>
  </conditionalFormatting>
  <conditionalFormatting sqref="B78">
    <cfRule type="top10" dxfId="213" priority="359" percent="1" bottom="1" rank="1"/>
  </conditionalFormatting>
  <conditionalFormatting sqref="B79">
    <cfRule type="top10" dxfId="212" priority="358" percent="1" bottom="1" rank="1"/>
  </conditionalFormatting>
  <conditionalFormatting sqref="B82">
    <cfRule type="top10" dxfId="211" priority="357" percent="1" bottom="1" rank="1"/>
  </conditionalFormatting>
  <conditionalFormatting sqref="B83">
    <cfRule type="top10" dxfId="210" priority="356" percent="1" bottom="1" rank="1"/>
  </conditionalFormatting>
  <conditionalFormatting sqref="B84">
    <cfRule type="top10" dxfId="209" priority="355" percent="1" bottom="1" rank="1"/>
  </conditionalFormatting>
  <conditionalFormatting sqref="B85">
    <cfRule type="top10" dxfId="208" priority="354" percent="1" bottom="1" rank="1"/>
  </conditionalFormatting>
  <conditionalFormatting sqref="B86">
    <cfRule type="top10" dxfId="207" priority="353" percent="1" bottom="1" rank="1"/>
  </conditionalFormatting>
  <conditionalFormatting sqref="B87">
    <cfRule type="top10" dxfId="206" priority="352" percent="1" bottom="1" rank="1"/>
  </conditionalFormatting>
  <conditionalFormatting sqref="B88">
    <cfRule type="top10" dxfId="205" priority="351" percent="1" bottom="1" rank="1"/>
  </conditionalFormatting>
  <conditionalFormatting sqref="B89">
    <cfRule type="top10" dxfId="204" priority="350" percent="1" bottom="1" rank="1"/>
  </conditionalFormatting>
  <conditionalFormatting sqref="B90">
    <cfRule type="top10" dxfId="203" priority="349" percent="1" bottom="1" rank="1"/>
  </conditionalFormatting>
  <conditionalFormatting sqref="B91">
    <cfRule type="top10" dxfId="202" priority="348" percent="1" bottom="1" rank="1"/>
  </conditionalFormatting>
  <conditionalFormatting sqref="B92">
    <cfRule type="top10" dxfId="201" priority="347" percent="1" bottom="1" rank="1"/>
  </conditionalFormatting>
  <conditionalFormatting sqref="B93">
    <cfRule type="top10" dxfId="200" priority="346" percent="1" bottom="1" rank="1"/>
  </conditionalFormatting>
  <conditionalFormatting sqref="B95">
    <cfRule type="top10" dxfId="199" priority="345" percent="1" bottom="1" rank="1"/>
  </conditionalFormatting>
  <conditionalFormatting sqref="B96">
    <cfRule type="top10" dxfId="198" priority="344" percent="1" bottom="1" rank="1"/>
  </conditionalFormatting>
  <conditionalFormatting sqref="B97">
    <cfRule type="top10" dxfId="197" priority="343" percent="1" bottom="1" rank="1"/>
  </conditionalFormatting>
  <conditionalFormatting sqref="B98">
    <cfRule type="top10" dxfId="196" priority="342" percent="1" bottom="1" rank="1"/>
  </conditionalFormatting>
  <conditionalFormatting sqref="B99">
    <cfRule type="top10" dxfId="195" priority="341" percent="1" bottom="1" rank="1"/>
  </conditionalFormatting>
  <conditionalFormatting sqref="B100">
    <cfRule type="top10" dxfId="194" priority="340" percent="1" bottom="1" rank="1"/>
  </conditionalFormatting>
  <conditionalFormatting sqref="B101">
    <cfRule type="top10" dxfId="193" priority="339" percent="1" bottom="1" rank="1"/>
  </conditionalFormatting>
  <conditionalFormatting sqref="B102">
    <cfRule type="top10" dxfId="192" priority="338" percent="1" bottom="1" rank="1"/>
  </conditionalFormatting>
  <conditionalFormatting sqref="B105">
    <cfRule type="top10" dxfId="191" priority="337" percent="1" bottom="1" rank="1"/>
  </conditionalFormatting>
  <conditionalFormatting sqref="B106">
    <cfRule type="top10" dxfId="190" priority="336" percent="1" bottom="1" rank="1"/>
  </conditionalFormatting>
  <conditionalFormatting sqref="B107">
    <cfRule type="top10" dxfId="189" priority="335" percent="1" bottom="1" rank="1"/>
  </conditionalFormatting>
  <conditionalFormatting sqref="B108">
    <cfRule type="top10" dxfId="188" priority="334" percent="1" bottom="1" rank="1"/>
  </conditionalFormatting>
  <conditionalFormatting sqref="B109">
    <cfRule type="top10" dxfId="187" priority="333" percent="1" bottom="1" rank="1"/>
  </conditionalFormatting>
  <conditionalFormatting sqref="B110">
    <cfRule type="top10" dxfId="186" priority="332" percent="1" bottom="1" rank="1"/>
  </conditionalFormatting>
  <conditionalFormatting sqref="B111">
    <cfRule type="top10" dxfId="185" priority="331" percent="1" bottom="1" rank="1"/>
  </conditionalFormatting>
  <conditionalFormatting sqref="B112">
    <cfRule type="top10" dxfId="184" priority="330" percent="1" bottom="1" rank="1"/>
  </conditionalFormatting>
  <conditionalFormatting sqref="B113">
    <cfRule type="top10" dxfId="183" priority="329" percent="1" bottom="1" rank="1"/>
  </conditionalFormatting>
  <conditionalFormatting sqref="B114">
    <cfRule type="top10" dxfId="182" priority="328" percent="1" bottom="1" rank="1"/>
  </conditionalFormatting>
  <conditionalFormatting sqref="B115">
    <cfRule type="top10" dxfId="181" priority="327" percent="1" bottom="1" rank="1"/>
  </conditionalFormatting>
  <conditionalFormatting sqref="B116">
    <cfRule type="top10" dxfId="180" priority="326" percent="1" bottom="1" rank="1"/>
  </conditionalFormatting>
  <conditionalFormatting sqref="B117">
    <cfRule type="top10" dxfId="179" priority="325" percent="1" bottom="1" rank="1"/>
  </conditionalFormatting>
  <conditionalFormatting sqref="B118">
    <cfRule type="top10" dxfId="178" priority="324" percent="1" bottom="1" rank="1"/>
  </conditionalFormatting>
  <conditionalFormatting sqref="B119">
    <cfRule type="top10" dxfId="177" priority="323" percent="1" bottom="1" rank="1"/>
  </conditionalFormatting>
  <conditionalFormatting sqref="B120">
    <cfRule type="top10" dxfId="176" priority="322" percent="1" bottom="1" rank="1"/>
  </conditionalFormatting>
  <conditionalFormatting sqref="B121">
    <cfRule type="top10" dxfId="175" priority="321" percent="1" bottom="1" rank="1"/>
  </conditionalFormatting>
  <conditionalFormatting sqref="B122">
    <cfRule type="top10" dxfId="174" priority="320" percent="1" bottom="1" rank="1"/>
  </conditionalFormatting>
  <conditionalFormatting sqref="B123">
    <cfRule type="top10" dxfId="173" priority="319" percent="1" bottom="1" rank="1"/>
  </conditionalFormatting>
  <conditionalFormatting sqref="B124">
    <cfRule type="top10" dxfId="172" priority="318" percent="1" bottom="1" rank="1"/>
  </conditionalFormatting>
  <conditionalFormatting sqref="B127">
    <cfRule type="top10" dxfId="171" priority="317" percent="1" bottom="1" rank="1"/>
  </conditionalFormatting>
  <conditionalFormatting sqref="B128">
    <cfRule type="top10" dxfId="170" priority="316" percent="1" bottom="1" rank="1"/>
  </conditionalFormatting>
  <conditionalFormatting sqref="B129">
    <cfRule type="top10" dxfId="169" priority="315" percent="1" bottom="1" rank="1"/>
  </conditionalFormatting>
  <conditionalFormatting sqref="B130">
    <cfRule type="top10" dxfId="168" priority="314" percent="1" bottom="1" rank="1"/>
  </conditionalFormatting>
  <conditionalFormatting sqref="B131">
    <cfRule type="top10" dxfId="167" priority="313" percent="1" bottom="1" rank="1"/>
  </conditionalFormatting>
  <conditionalFormatting sqref="B132">
    <cfRule type="top10" dxfId="166" priority="312" percent="1" bottom="1" rank="1"/>
  </conditionalFormatting>
  <conditionalFormatting sqref="B133">
    <cfRule type="top10" dxfId="165" priority="311" percent="1" bottom="1" rank="1"/>
  </conditionalFormatting>
  <conditionalFormatting sqref="B134">
    <cfRule type="top10" dxfId="164" priority="310" percent="1" bottom="1" rank="1"/>
  </conditionalFormatting>
  <conditionalFormatting sqref="B135">
    <cfRule type="top10" dxfId="163" priority="309" percent="1" bottom="1" rank="1"/>
  </conditionalFormatting>
  <conditionalFormatting sqref="B136">
    <cfRule type="top10" dxfId="162" priority="308" percent="1" bottom="1" rank="1"/>
  </conditionalFormatting>
  <conditionalFormatting sqref="B137">
    <cfRule type="top10" dxfId="161" priority="307" percent="1" bottom="1" rank="1"/>
  </conditionalFormatting>
  <conditionalFormatting sqref="B138">
    <cfRule type="top10" dxfId="160" priority="306" percent="1" bottom="1" rank="1"/>
  </conditionalFormatting>
  <conditionalFormatting sqref="B139">
    <cfRule type="top10" dxfId="159" priority="305" percent="1" bottom="1" rank="1"/>
  </conditionalFormatting>
  <conditionalFormatting sqref="B140">
    <cfRule type="top10" dxfId="158" priority="304" percent="1" bottom="1" rank="1"/>
  </conditionalFormatting>
  <conditionalFormatting sqref="B141">
    <cfRule type="top10" dxfId="157" priority="303" percent="1" bottom="1" rank="1"/>
  </conditionalFormatting>
  <conditionalFormatting sqref="B142">
    <cfRule type="top10" dxfId="156" priority="302" percent="1" bottom="1" rank="1"/>
  </conditionalFormatting>
  <conditionalFormatting sqref="B143">
    <cfRule type="top10" dxfId="155" priority="301" percent="1" bottom="1" rank="1"/>
  </conditionalFormatting>
  <conditionalFormatting sqref="B144">
    <cfRule type="top10" dxfId="154" priority="300" percent="1" bottom="1" rank="1"/>
  </conditionalFormatting>
  <conditionalFormatting sqref="B145">
    <cfRule type="top10" dxfId="153" priority="299" percent="1" bottom="1" rank="1"/>
  </conditionalFormatting>
  <conditionalFormatting sqref="B146">
    <cfRule type="top10" dxfId="152" priority="298" percent="1" bottom="1" rank="1"/>
  </conditionalFormatting>
  <conditionalFormatting sqref="B149">
    <cfRule type="top10" dxfId="151" priority="297" percent="1" bottom="1" rank="1"/>
  </conditionalFormatting>
  <conditionalFormatting sqref="B150">
    <cfRule type="top10" dxfId="150" priority="296" percent="1" bottom="1" rank="1"/>
  </conditionalFormatting>
  <conditionalFormatting sqref="B151">
    <cfRule type="top10" dxfId="149" priority="295" percent="1" bottom="1" rank="1"/>
  </conditionalFormatting>
  <conditionalFormatting sqref="B152">
    <cfRule type="top10" dxfId="148" priority="294" percent="1" bottom="1" rank="1"/>
  </conditionalFormatting>
  <conditionalFormatting sqref="B153">
    <cfRule type="top10" dxfId="147" priority="293" percent="1" bottom="1" rank="1"/>
  </conditionalFormatting>
  <conditionalFormatting sqref="B154">
    <cfRule type="top10" dxfId="146" priority="292" percent="1" bottom="1" rank="1"/>
  </conditionalFormatting>
  <conditionalFormatting sqref="B155">
    <cfRule type="top10" dxfId="145" priority="291" percent="1" bottom="1" rank="1"/>
  </conditionalFormatting>
  <conditionalFormatting sqref="B156">
    <cfRule type="top10" dxfId="144" priority="290" percent="1" bottom="1" rank="1"/>
  </conditionalFormatting>
  <conditionalFormatting sqref="B157">
    <cfRule type="top10" dxfId="143" priority="289" percent="1" bottom="1" rank="1"/>
  </conditionalFormatting>
  <conditionalFormatting sqref="B158">
    <cfRule type="top10" dxfId="142" priority="288" percent="1" bottom="1" rank="1"/>
  </conditionalFormatting>
  <conditionalFormatting sqref="B159">
    <cfRule type="top10" dxfId="141" priority="287" percent="1" bottom="1" rank="1"/>
  </conditionalFormatting>
  <conditionalFormatting sqref="B160">
    <cfRule type="top10" dxfId="140" priority="286" percent="1" bottom="1" rank="1"/>
  </conditionalFormatting>
  <conditionalFormatting sqref="B161">
    <cfRule type="top10" dxfId="139" priority="285" percent="1" bottom="1" rank="1"/>
  </conditionalFormatting>
  <conditionalFormatting sqref="B162">
    <cfRule type="top10" dxfId="138" priority="284" percent="1" bottom="1" rank="1"/>
  </conditionalFormatting>
  <conditionalFormatting sqref="B163">
    <cfRule type="top10" dxfId="137" priority="283" percent="1" bottom="1" rank="1"/>
  </conditionalFormatting>
  <conditionalFormatting sqref="B164">
    <cfRule type="top10" dxfId="136" priority="282" percent="1" bottom="1" rank="1"/>
  </conditionalFormatting>
  <conditionalFormatting sqref="B165">
    <cfRule type="top10" dxfId="135" priority="281" percent="1" bottom="1" rank="1"/>
  </conditionalFormatting>
  <conditionalFormatting sqref="B166">
    <cfRule type="top10" dxfId="134" priority="280" percent="1" bottom="1" rank="1"/>
  </conditionalFormatting>
  <conditionalFormatting sqref="B167">
    <cfRule type="top10" dxfId="133" priority="279" percent="1" bottom="1" rank="1"/>
  </conditionalFormatting>
  <conditionalFormatting sqref="B168">
    <cfRule type="top10" dxfId="132" priority="278" percent="1" bottom="1" rank="1"/>
  </conditionalFormatting>
  <conditionalFormatting sqref="B171">
    <cfRule type="top10" dxfId="131" priority="277" percent="1" rank="1"/>
  </conditionalFormatting>
  <conditionalFormatting sqref="B172">
    <cfRule type="top10" dxfId="130" priority="276" percent="1" rank="1"/>
  </conditionalFormatting>
  <conditionalFormatting sqref="B173">
    <cfRule type="top10" dxfId="129" priority="275" percent="1" rank="1"/>
  </conditionalFormatting>
  <conditionalFormatting sqref="B174">
    <cfRule type="top10" dxfId="128" priority="274" percent="1" rank="1"/>
  </conditionalFormatting>
  <conditionalFormatting sqref="B175">
    <cfRule type="top10" dxfId="127" priority="273" percent="1" rank="1"/>
  </conditionalFormatting>
  <conditionalFormatting sqref="B176">
    <cfRule type="top10" dxfId="126" priority="272" percent="1" rank="1"/>
  </conditionalFormatting>
  <conditionalFormatting sqref="B177">
    <cfRule type="top10" dxfId="125" priority="271" percent="1" rank="1"/>
  </conditionalFormatting>
  <conditionalFormatting sqref="B178">
    <cfRule type="top10" dxfId="124" priority="270" percent="1" rank="1"/>
  </conditionalFormatting>
  <conditionalFormatting sqref="B179">
    <cfRule type="top10" dxfId="123" priority="269" percent="1" rank="1"/>
  </conditionalFormatting>
  <conditionalFormatting sqref="B180">
    <cfRule type="top10" dxfId="122" priority="268" percent="1" rank="1"/>
  </conditionalFormatting>
  <conditionalFormatting sqref="B181">
    <cfRule type="top10" dxfId="121" priority="267" percent="1" rank="1"/>
  </conditionalFormatting>
  <conditionalFormatting sqref="B182">
    <cfRule type="top10" dxfId="120" priority="266" percent="1" rank="1"/>
  </conditionalFormatting>
  <conditionalFormatting sqref="B183">
    <cfRule type="top10" dxfId="119" priority="265" percent="1" rank="1"/>
  </conditionalFormatting>
  <conditionalFormatting sqref="B184">
    <cfRule type="top10" dxfId="118" priority="264" percent="1" rank="1"/>
  </conditionalFormatting>
  <conditionalFormatting sqref="B185">
    <cfRule type="top10" dxfId="117" priority="263" percent="1" rank="1"/>
  </conditionalFormatting>
  <conditionalFormatting sqref="B186">
    <cfRule type="top10" dxfId="116" priority="262" percent="1" rank="1"/>
  </conditionalFormatting>
  <conditionalFormatting sqref="B187">
    <cfRule type="top10" dxfId="115" priority="261" percent="1" rank="1"/>
  </conditionalFormatting>
  <conditionalFormatting sqref="B188">
    <cfRule type="top10" dxfId="114" priority="260" percent="1" rank="1"/>
  </conditionalFormatting>
  <conditionalFormatting sqref="B189">
    <cfRule type="top10" dxfId="113" priority="259" percent="1" rank="1"/>
  </conditionalFormatting>
  <conditionalFormatting sqref="B190">
    <cfRule type="top10" dxfId="112" priority="258" percent="1" rank="1"/>
  </conditionalFormatting>
  <conditionalFormatting sqref="B193">
    <cfRule type="top10" dxfId="111" priority="237" percent="1" rank="1"/>
  </conditionalFormatting>
  <conditionalFormatting sqref="B194">
    <cfRule type="top10" dxfId="110" priority="236" percent="1" rank="1"/>
  </conditionalFormatting>
  <conditionalFormatting sqref="B196">
    <cfRule type="top10" dxfId="109" priority="235" percent="1" rank="1"/>
  </conditionalFormatting>
  <conditionalFormatting sqref="B197">
    <cfRule type="top10" dxfId="108" priority="234" percent="1" rank="1"/>
  </conditionalFormatting>
  <conditionalFormatting sqref="B198">
    <cfRule type="top10" dxfId="107" priority="233" percent="1" rank="1"/>
  </conditionalFormatting>
  <conditionalFormatting sqref="B199">
    <cfRule type="top10" dxfId="106" priority="232" percent="1" rank="1"/>
  </conditionalFormatting>
  <conditionalFormatting sqref="B200">
    <cfRule type="top10" dxfId="105" priority="231" percent="1" rank="1"/>
  </conditionalFormatting>
  <conditionalFormatting sqref="B201">
    <cfRule type="top10" dxfId="104" priority="230" percent="1" rank="1"/>
  </conditionalFormatting>
  <conditionalFormatting sqref="B202">
    <cfRule type="top10" dxfId="103" priority="229" percent="1" rank="1"/>
  </conditionalFormatting>
  <conditionalFormatting sqref="B203">
    <cfRule type="top10" dxfId="102" priority="228" percent="1" rank="1"/>
  </conditionalFormatting>
  <conditionalFormatting sqref="B204">
    <cfRule type="top10" dxfId="101" priority="227" percent="1" rank="1"/>
  </conditionalFormatting>
  <conditionalFormatting sqref="B205">
    <cfRule type="top10" dxfId="100" priority="226" percent="1" rank="1"/>
  </conditionalFormatting>
  <conditionalFormatting sqref="B206">
    <cfRule type="top10" dxfId="99" priority="225" percent="1" rank="1"/>
  </conditionalFormatting>
  <conditionalFormatting sqref="B207">
    <cfRule type="top10" dxfId="98" priority="224" percent="1" rank="1"/>
  </conditionalFormatting>
  <conditionalFormatting sqref="B208">
    <cfRule type="top10" dxfId="97" priority="223" percent="1" rank="1"/>
  </conditionalFormatting>
  <conditionalFormatting sqref="B209">
    <cfRule type="top10" dxfId="96" priority="222" percent="1" rank="1"/>
  </conditionalFormatting>
  <conditionalFormatting sqref="B210">
    <cfRule type="top10" dxfId="95" priority="221" percent="1" rank="1"/>
  </conditionalFormatting>
  <conditionalFormatting sqref="B211">
    <cfRule type="top10" dxfId="94" priority="220" percent="1" rank="1"/>
  </conditionalFormatting>
  <conditionalFormatting sqref="B213">
    <cfRule type="top10" dxfId="93" priority="219" percent="1" rank="1"/>
  </conditionalFormatting>
  <conditionalFormatting sqref="B214">
    <cfRule type="top10" dxfId="92" priority="218" percent="1" rank="1"/>
  </conditionalFormatting>
  <conditionalFormatting sqref="B406 B217 B306 B329 B356 B378 B430 B452 B476">
    <cfRule type="top10" dxfId="91" priority="418" percent="1" rank="1"/>
  </conditionalFormatting>
  <conditionalFormatting sqref="B407 B307 B330 B357 B379 B431 B453 B477 B218">
    <cfRule type="top10" dxfId="90" priority="419" percent="1" rank="1"/>
  </conditionalFormatting>
  <conditionalFormatting sqref="B408 B220 B308 B331 B358 B380 B432 B454 B478">
    <cfRule type="top10" dxfId="89" priority="420" percent="1" rank="1"/>
  </conditionalFormatting>
  <conditionalFormatting sqref="B409 B221 B309 B332 B359 B381 B433 B455 B479">
    <cfRule type="top10" dxfId="88" priority="421" percent="1" rank="1"/>
  </conditionalFormatting>
  <conditionalFormatting sqref="B410 B222 B310 B333 B360 B434 B456 B480">
    <cfRule type="top10" dxfId="87" priority="422" percent="1" rank="1"/>
  </conditionalFormatting>
  <conditionalFormatting sqref="B411 B384 B223 B311 B334 B361 B435 B457 B481">
    <cfRule type="top10" dxfId="86" priority="423" percent="1" rank="1"/>
  </conditionalFormatting>
  <conditionalFormatting sqref="B412 B385 B224 B312 B336 B362 B436 B458 B482">
    <cfRule type="top10" dxfId="85" priority="424" percent="1" rank="1"/>
  </conditionalFormatting>
  <conditionalFormatting sqref="B413 B387 B225 B313 B337 B363 B437 B459 B483">
    <cfRule type="top10" dxfId="84" priority="425" percent="1" rank="1"/>
  </conditionalFormatting>
  <conditionalFormatting sqref="B414 B389 B226 B314 B338 B364 B438 B460 B484">
    <cfRule type="top10" dxfId="83" priority="426" percent="1" rank="1"/>
  </conditionalFormatting>
  <conditionalFormatting sqref="B415:B417 B390:B391 B227 B315 B339 B365 B439 B461:B463 B485:B487">
    <cfRule type="top10" dxfId="82" priority="427" percent="1" rank="1"/>
  </conditionalFormatting>
  <conditionalFormatting sqref="B418 B392 B228 B316 B341 B366 B440 B464 B488">
    <cfRule type="top10" dxfId="81" priority="428" percent="1" rank="1"/>
  </conditionalFormatting>
  <conditionalFormatting sqref="B419 B393 B229 B317 B344 B367 B441 B465 B489">
    <cfRule type="top10" dxfId="80" priority="429" percent="1" rank="1"/>
  </conditionalFormatting>
  <conditionalFormatting sqref="B396 B230 B318 B345 B368 B420 B442 B466 B490">
    <cfRule type="top10" dxfId="79" priority="430" percent="1" rank="1"/>
  </conditionalFormatting>
  <conditionalFormatting sqref="B397 B231 B320 B346 B369 B421 B443 B467 B491">
    <cfRule type="top10" dxfId="78" priority="431" percent="1" rank="1"/>
  </conditionalFormatting>
  <conditionalFormatting sqref="B398 B232 B321 B348 B370 B422 B444 B468 B492">
    <cfRule type="top10" dxfId="77" priority="432" percent="1" rank="1"/>
  </conditionalFormatting>
  <conditionalFormatting sqref="B399 B233 B322 B349 B371 B423 B445 B469 B493">
    <cfRule type="top10" dxfId="76" priority="433" percent="1" rank="1"/>
  </conditionalFormatting>
  <conditionalFormatting sqref="B400 B234 B323 B350 B372 B424 B446 B470 B494">
    <cfRule type="top10" dxfId="75" priority="434" percent="1" rank="1"/>
  </conditionalFormatting>
  <conditionalFormatting sqref="B401 B235 B324 B351 B373 B425 B447 B471 B495">
    <cfRule type="top10" dxfId="74" priority="435" percent="1" rank="1"/>
  </conditionalFormatting>
  <conditionalFormatting sqref="B402 B236 B325 B352 B374 B426 B448 B472 B496">
    <cfRule type="top10" dxfId="73" priority="436" percent="1" rank="1"/>
  </conditionalFormatting>
  <conditionalFormatting sqref="B403 B237 B326 B353 B375 B427 B449 B473 B497">
    <cfRule type="top10" dxfId="72" priority="437" percent="1" rank="1"/>
  </conditionalFormatting>
  <conditionalFormatting sqref="E96 E222 E95:G95 E240:G249 E262:G264 G222 E223:G226 E356:G375 E10:G31 E127:G133 E171:G190 E452:G473 E406:G411 E476:G477 E97:G102 E149:G168 E284:G289 E36:G55 E82:G89 E228:G237 C217:C218 E59:G79 E306:G326 E94 G94 E193:G212 E217:G221 C193:C194 I8:L8 F501:F516 B501:B544 F539:F542 D502:D544 G501:G530 G533:G544 I473:L473 I448:L449 I426:L427 I402:L403 I376:L377 I354:L355 I327:L328 I304:L305 I282:L283 I260:L261 I238:L239 I215:L216 I191:L192 I169:L170 I147:L148 I125:L126 I103:L104 I80:L81 I57:L57 E291:G303 E290 F412:G412 E105:G124 E378:G382 E413:G427 E430:G434 E91:G93 E90 E135:G146 E134 E214:G214 E213 E266:G281 E265 E383 K55:K1048576 L53:L1048576 I53:J1048576 E384:G394 E396:G403 E436:G449 E435 E479:G479 E478 E481:G497 E480 C220:C237 C196:C211 C213:C214 E329:G353">
    <cfRule type="cellIs" dxfId="71" priority="197" operator="equal">
      <formula>"No Rec"</formula>
    </cfRule>
  </conditionalFormatting>
  <conditionalFormatting sqref="B240 B284">
    <cfRule type="top10" dxfId="70" priority="137" percent="1" rank="1"/>
  </conditionalFormatting>
  <conditionalFormatting sqref="B241 B285">
    <cfRule type="top10" dxfId="69" priority="138" percent="1" rank="1"/>
  </conditionalFormatting>
  <conditionalFormatting sqref="B242 B286">
    <cfRule type="top10" dxfId="68" priority="139" percent="1" rank="1"/>
  </conditionalFormatting>
  <conditionalFormatting sqref="B243 B287">
    <cfRule type="top10" dxfId="67" priority="140" percent="1" rank="1"/>
  </conditionalFormatting>
  <conditionalFormatting sqref="B244 B288">
    <cfRule type="top10" dxfId="66" priority="141" percent="1" rank="1"/>
  </conditionalFormatting>
  <conditionalFormatting sqref="B245 B289">
    <cfRule type="top10" dxfId="65" priority="142" percent="1" rank="1"/>
  </conditionalFormatting>
  <conditionalFormatting sqref="B246 B290">
    <cfRule type="top10" dxfId="64" priority="143" percent="1" rank="1"/>
  </conditionalFormatting>
  <conditionalFormatting sqref="B247 B291">
    <cfRule type="top10" dxfId="63" priority="144" percent="1" rank="1"/>
  </conditionalFormatting>
  <conditionalFormatting sqref="B248 B292">
    <cfRule type="top10" dxfId="62" priority="145" percent="1" rank="1"/>
  </conditionalFormatting>
  <conditionalFormatting sqref="B249 B293">
    <cfRule type="top10" dxfId="61" priority="146" percent="1" rank="1"/>
  </conditionalFormatting>
  <conditionalFormatting sqref="B250 B294">
    <cfRule type="top10" dxfId="60" priority="147" percent="1" rank="1"/>
  </conditionalFormatting>
  <conditionalFormatting sqref="B251 B295">
    <cfRule type="top10" dxfId="59" priority="148" percent="1" rank="1"/>
  </conditionalFormatting>
  <conditionalFormatting sqref="B252 B296">
    <cfRule type="top10" dxfId="58" priority="149" percent="1" rank="1"/>
  </conditionalFormatting>
  <conditionalFormatting sqref="B253 B297">
    <cfRule type="top10" dxfId="57" priority="150" percent="1" rank="1"/>
  </conditionalFormatting>
  <conditionalFormatting sqref="B254 B298">
    <cfRule type="top10" dxfId="56" priority="151" percent="1" rank="1"/>
  </conditionalFormatting>
  <conditionalFormatting sqref="B255 B299">
    <cfRule type="top10" dxfId="55" priority="152" percent="1" rank="1"/>
  </conditionalFormatting>
  <conditionalFormatting sqref="B256 B300">
    <cfRule type="top10" dxfId="54" priority="153" percent="1" rank="1"/>
  </conditionalFormatting>
  <conditionalFormatting sqref="B257 B301">
    <cfRule type="top10" dxfId="53" priority="154" percent="1" rank="1"/>
  </conditionalFormatting>
  <conditionalFormatting sqref="B258 B302">
    <cfRule type="top10" dxfId="52" priority="155" percent="1" rank="1"/>
  </conditionalFormatting>
  <conditionalFormatting sqref="B259 B303:B304">
    <cfRule type="top10" dxfId="51" priority="156" percent="1" rank="1"/>
  </conditionalFormatting>
  <conditionalFormatting sqref="B262">
    <cfRule type="top10" dxfId="50" priority="116" percent="1" rank="1"/>
  </conditionalFormatting>
  <conditionalFormatting sqref="B263">
    <cfRule type="top10" dxfId="49" priority="117" percent="1" rank="1"/>
  </conditionalFormatting>
  <conditionalFormatting sqref="B264">
    <cfRule type="top10" dxfId="48" priority="118" percent="1" rank="1"/>
  </conditionalFormatting>
  <conditionalFormatting sqref="B265">
    <cfRule type="top10" dxfId="47" priority="119" percent="1" rank="1"/>
  </conditionalFormatting>
  <conditionalFormatting sqref="B266">
    <cfRule type="top10" dxfId="46" priority="120" percent="1" rank="1"/>
  </conditionalFormatting>
  <conditionalFormatting sqref="B267">
    <cfRule type="top10" dxfId="45" priority="121" percent="1" rank="1"/>
  </conditionalFormatting>
  <conditionalFormatting sqref="B268">
    <cfRule type="top10" dxfId="44" priority="122" percent="1" rank="1"/>
  </conditionalFormatting>
  <conditionalFormatting sqref="B269">
    <cfRule type="top10" dxfId="43" priority="123" percent="1" rank="1"/>
  </conditionalFormatting>
  <conditionalFormatting sqref="B270">
    <cfRule type="top10" dxfId="42" priority="124" percent="1" rank="1"/>
  </conditionalFormatting>
  <conditionalFormatting sqref="B271">
    <cfRule type="top10" dxfId="41" priority="125" percent="1" rank="1"/>
  </conditionalFormatting>
  <conditionalFormatting sqref="B272">
    <cfRule type="top10" dxfId="40" priority="126" percent="1" rank="1"/>
  </conditionalFormatting>
  <conditionalFormatting sqref="B273">
    <cfRule type="top10" dxfId="39" priority="127" percent="1" rank="1"/>
  </conditionalFormatting>
  <conditionalFormatting sqref="B274">
    <cfRule type="top10" dxfId="38" priority="128" percent="1" rank="1"/>
  </conditionalFormatting>
  <conditionalFormatting sqref="B275">
    <cfRule type="top10" dxfId="37" priority="129" percent="1" rank="1"/>
  </conditionalFormatting>
  <conditionalFormatting sqref="B276">
    <cfRule type="top10" dxfId="36" priority="130" percent="1" rank="1"/>
  </conditionalFormatting>
  <conditionalFormatting sqref="B277">
    <cfRule type="top10" dxfId="35" priority="131" percent="1" rank="1"/>
  </conditionalFormatting>
  <conditionalFormatting sqref="B278">
    <cfRule type="top10" dxfId="34" priority="132" percent="1" rank="1"/>
  </conditionalFormatting>
  <conditionalFormatting sqref="B279">
    <cfRule type="top10" dxfId="33" priority="133" percent="1" rank="1"/>
  </conditionalFormatting>
  <conditionalFormatting sqref="B280">
    <cfRule type="top10" dxfId="32" priority="134" percent="1" rank="1"/>
  </conditionalFormatting>
  <conditionalFormatting sqref="B281:B282">
    <cfRule type="top10" dxfId="31" priority="135" percent="1" rank="1"/>
  </conditionalFormatting>
  <conditionalFormatting sqref="B383">
    <cfRule type="top10" dxfId="30" priority="42" percent="1" rank="1"/>
  </conditionalFormatting>
  <conditionalFormatting sqref="D545:D1048576 D1 D8:D10 D91:D93 D135:D194 D214:D218 D266:D318 D384:D385 D396:D434 D387 D389:D393 D436:D440 D442:D477 D479 D481:D500 D336:D339 D341 D344:D346 D348:D381 D320:D334 D220:D264 D196:D211 D95:D133 D62:D88 D12:D25 D27:D60">
    <cfRule type="cellIs" dxfId="29" priority="33" operator="equal">
      <formula>"No Rec"</formula>
    </cfRule>
  </conditionalFormatting>
  <conditionalFormatting sqref="B282">
    <cfRule type="top10" dxfId="28" priority="30" percent="1" rank="1"/>
  </conditionalFormatting>
  <conditionalFormatting sqref="B260">
    <cfRule type="top10" dxfId="27" priority="29" percent="1" rank="1"/>
  </conditionalFormatting>
  <conditionalFormatting sqref="B260">
    <cfRule type="top10" dxfId="26" priority="28" percent="1" rank="1"/>
  </conditionalFormatting>
  <conditionalFormatting sqref="B238">
    <cfRule type="top10" dxfId="25" priority="27" percent="1" rank="1"/>
  </conditionalFormatting>
  <conditionalFormatting sqref="B238">
    <cfRule type="top10" dxfId="24" priority="26" percent="1" rank="1"/>
  </conditionalFormatting>
  <conditionalFormatting sqref="B215">
    <cfRule type="top10" dxfId="23" priority="25" percent="1" rank="1"/>
  </conditionalFormatting>
  <conditionalFormatting sqref="B215">
    <cfRule type="top10" dxfId="22" priority="24" percent="1" rank="1"/>
  </conditionalFormatting>
  <conditionalFormatting sqref="B191">
    <cfRule type="top10" dxfId="21" priority="23" percent="1" rank="1"/>
  </conditionalFormatting>
  <conditionalFormatting sqref="B191">
    <cfRule type="top10" dxfId="20" priority="22" percent="1" rank="1"/>
  </conditionalFormatting>
  <conditionalFormatting sqref="B169">
    <cfRule type="top10" dxfId="19" priority="21" percent="1" rank="1"/>
  </conditionalFormatting>
  <conditionalFormatting sqref="B169">
    <cfRule type="top10" dxfId="18" priority="20" percent="1" rank="1"/>
  </conditionalFormatting>
  <conditionalFormatting sqref="B147">
    <cfRule type="top10" dxfId="17" priority="19" percent="1" rank="1"/>
  </conditionalFormatting>
  <conditionalFormatting sqref="B147">
    <cfRule type="top10" dxfId="16" priority="18" percent="1" rank="1"/>
  </conditionalFormatting>
  <conditionalFormatting sqref="B125">
    <cfRule type="top10" dxfId="15" priority="17" percent="1" rank="1"/>
  </conditionalFormatting>
  <conditionalFormatting sqref="B125">
    <cfRule type="top10" dxfId="14" priority="16" percent="1" rank="1"/>
  </conditionalFormatting>
  <conditionalFormatting sqref="B103">
    <cfRule type="top10" dxfId="13" priority="15" percent="1" rank="1"/>
  </conditionalFormatting>
  <conditionalFormatting sqref="B103">
    <cfRule type="top10" dxfId="12" priority="14" percent="1" rank="1"/>
  </conditionalFormatting>
  <conditionalFormatting sqref="B80">
    <cfRule type="top10" dxfId="11" priority="13" percent="1" rank="1"/>
  </conditionalFormatting>
  <conditionalFormatting sqref="B80">
    <cfRule type="top10" dxfId="10" priority="12" percent="1" rank="1"/>
  </conditionalFormatting>
  <conditionalFormatting sqref="B57">
    <cfRule type="top10" dxfId="9" priority="11" percent="1" rank="1"/>
  </conditionalFormatting>
  <conditionalFormatting sqref="B57">
    <cfRule type="top10" dxfId="8" priority="10" percent="1" rank="1"/>
  </conditionalFormatting>
  <conditionalFormatting sqref="I34:L34">
    <cfRule type="cellIs" dxfId="7" priority="9" operator="equal">
      <formula>"No Rec"</formula>
    </cfRule>
  </conditionalFormatting>
  <conditionalFormatting sqref="B34">
    <cfRule type="top10" dxfId="6" priority="8" percent="1" rank="1"/>
  </conditionalFormatting>
  <conditionalFormatting sqref="B34">
    <cfRule type="top10" dxfId="5" priority="7" percent="1" rank="1"/>
  </conditionalFormatting>
  <conditionalFormatting sqref="F290:G290">
    <cfRule type="cellIs" dxfId="4" priority="6" operator="equal">
      <formula>"No Rec"</formula>
    </cfRule>
  </conditionalFormatting>
  <conditionalFormatting sqref="E412">
    <cfRule type="cellIs" dxfId="3" priority="5" operator="equal">
      <formula>"No Rec"</formula>
    </cfRule>
  </conditionalFormatting>
  <conditionalFormatting sqref="F96:G96">
    <cfRule type="cellIs" dxfId="2" priority="4" operator="equal">
      <formula>"No Rec"</formula>
    </cfRule>
  </conditionalFormatting>
  <conditionalFormatting sqref="E395">
    <cfRule type="cellIs" dxfId="1" priority="3" operator="equal">
      <formula>"No Rec"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&amp;C&amp;"Arial,Bold"&amp;14&amp;K0000FFEMAC Outdoor Track and Field Championships - CBP</oddHeader>
    <oddFooter>&amp;Cas at &amp;D</oddFooter>
  </headerFooter>
  <rowBreaks count="10" manualBreakCount="10">
    <brk id="56" min="1" max="6" man="1"/>
    <brk id="102" min="1" max="6" man="1"/>
    <brk id="146" min="1" max="6" man="1"/>
    <brk id="190" min="1" max="6" man="1"/>
    <brk id="237" min="1" max="6" man="1"/>
    <brk id="281" min="1" max="6" man="1"/>
    <brk id="326" min="1" max="6" man="1"/>
    <brk id="375" min="1" max="6" man="1"/>
    <brk id="427" min="1" max="6" man="1"/>
    <brk id="473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opLeftCell="A22" workbookViewId="0">
      <selection activeCell="C43" sqref="C43"/>
    </sheetView>
  </sheetViews>
  <sheetFormatPr defaultRowHeight="12.75" x14ac:dyDescent="0.2"/>
  <cols>
    <col min="1" max="1" width="3.140625" style="157" customWidth="1"/>
    <col min="2" max="2" width="7.5703125" style="159" customWidth="1"/>
    <col min="3" max="3" width="10.140625" style="157" bestFit="1" customWidth="1"/>
    <col min="4" max="4" width="12.85546875" style="157" bestFit="1" customWidth="1"/>
    <col min="5" max="16384" width="9.140625" style="157"/>
  </cols>
  <sheetData>
    <row r="1" spans="2:4" x14ac:dyDescent="0.2">
      <c r="B1" s="156" t="s">
        <v>54</v>
      </c>
      <c r="C1" s="156" t="s">
        <v>18</v>
      </c>
      <c r="D1" s="156" t="s">
        <v>103</v>
      </c>
    </row>
    <row r="2" spans="2:4" x14ac:dyDescent="0.2">
      <c r="B2" s="156">
        <v>1978</v>
      </c>
      <c r="C2" s="156"/>
      <c r="D2" s="156"/>
    </row>
    <row r="3" spans="2:4" x14ac:dyDescent="0.2">
      <c r="B3" s="156">
        <v>1979</v>
      </c>
      <c r="C3" s="156"/>
      <c r="D3" s="156"/>
    </row>
    <row r="4" spans="2:4" x14ac:dyDescent="0.2">
      <c r="B4" s="156">
        <v>1980</v>
      </c>
      <c r="C4" s="156"/>
      <c r="D4" s="156"/>
    </row>
    <row r="5" spans="2:4" x14ac:dyDescent="0.2">
      <c r="B5" s="156">
        <v>1981</v>
      </c>
      <c r="C5" s="156"/>
      <c r="D5" s="156"/>
    </row>
    <row r="6" spans="2:4" x14ac:dyDescent="0.2">
      <c r="B6" s="156">
        <v>1982</v>
      </c>
      <c r="C6" s="156"/>
      <c r="D6" s="156"/>
    </row>
    <row r="7" spans="2:4" x14ac:dyDescent="0.2">
      <c r="B7" s="156">
        <v>1983</v>
      </c>
      <c r="C7" s="156"/>
      <c r="D7" s="156"/>
    </row>
    <row r="8" spans="2:4" x14ac:dyDescent="0.2">
      <c r="B8" s="156">
        <v>1984</v>
      </c>
      <c r="C8" s="158">
        <v>41884</v>
      </c>
      <c r="D8" s="156" t="s">
        <v>22</v>
      </c>
    </row>
    <row r="9" spans="2:4" x14ac:dyDescent="0.2">
      <c r="B9" s="156">
        <v>1985</v>
      </c>
      <c r="C9" s="156"/>
      <c r="D9" s="156"/>
    </row>
    <row r="10" spans="2:4" x14ac:dyDescent="0.2">
      <c r="B10" s="156">
        <v>1986</v>
      </c>
      <c r="C10" s="156"/>
      <c r="D10" s="156"/>
    </row>
    <row r="11" spans="2:4" x14ac:dyDescent="0.2">
      <c r="B11" s="156">
        <v>1987</v>
      </c>
      <c r="C11" s="156"/>
      <c r="D11" s="156" t="s">
        <v>28</v>
      </c>
    </row>
    <row r="12" spans="2:4" x14ac:dyDescent="0.2">
      <c r="B12" s="156">
        <v>1988</v>
      </c>
      <c r="C12" s="156"/>
      <c r="D12" s="156"/>
    </row>
    <row r="13" spans="2:4" x14ac:dyDescent="0.2">
      <c r="B13" s="156">
        <v>1989</v>
      </c>
      <c r="C13" s="158">
        <v>41899</v>
      </c>
      <c r="D13" s="156"/>
    </row>
    <row r="14" spans="2:4" x14ac:dyDescent="0.2">
      <c r="B14" s="156">
        <v>1990</v>
      </c>
      <c r="C14" s="158">
        <v>41807</v>
      </c>
      <c r="D14" s="156"/>
    </row>
    <row r="15" spans="2:4" x14ac:dyDescent="0.2">
      <c r="B15" s="156">
        <v>1991</v>
      </c>
      <c r="C15" s="158">
        <v>41806</v>
      </c>
      <c r="D15" s="156"/>
    </row>
    <row r="16" spans="2:4" x14ac:dyDescent="0.2">
      <c r="B16" s="156">
        <v>1992</v>
      </c>
      <c r="C16" s="158">
        <v>41804</v>
      </c>
      <c r="D16" s="156"/>
    </row>
    <row r="17" spans="2:4" x14ac:dyDescent="0.2">
      <c r="B17" s="156">
        <v>1993</v>
      </c>
      <c r="C17" s="158">
        <v>41803</v>
      </c>
      <c r="D17" s="156" t="s">
        <v>24</v>
      </c>
    </row>
    <row r="18" spans="2:4" x14ac:dyDescent="0.2">
      <c r="B18" s="156">
        <v>1994</v>
      </c>
      <c r="C18" s="158">
        <v>34503</v>
      </c>
      <c r="D18" s="156" t="s">
        <v>27</v>
      </c>
    </row>
    <row r="19" spans="2:4" x14ac:dyDescent="0.2">
      <c r="B19" s="156">
        <v>1995</v>
      </c>
      <c r="C19" s="158">
        <v>41801</v>
      </c>
      <c r="D19" s="156" t="s">
        <v>20</v>
      </c>
    </row>
    <row r="20" spans="2:4" x14ac:dyDescent="0.2">
      <c r="B20" s="156">
        <v>1996</v>
      </c>
      <c r="C20" s="158">
        <v>41799</v>
      </c>
      <c r="D20" s="156" t="s">
        <v>25</v>
      </c>
    </row>
    <row r="21" spans="2:4" x14ac:dyDescent="0.2">
      <c r="B21" s="156">
        <v>1997</v>
      </c>
      <c r="C21" s="158">
        <v>41798</v>
      </c>
      <c r="D21" s="156" t="s">
        <v>26</v>
      </c>
    </row>
    <row r="22" spans="2:4" x14ac:dyDescent="0.2">
      <c r="B22" s="156">
        <v>1998</v>
      </c>
      <c r="C22" s="158">
        <v>41797</v>
      </c>
      <c r="D22" s="156" t="s">
        <v>28</v>
      </c>
    </row>
    <row r="23" spans="2:4" x14ac:dyDescent="0.2">
      <c r="B23" s="156">
        <v>1999</v>
      </c>
      <c r="C23" s="158">
        <v>41796</v>
      </c>
      <c r="D23" s="156" t="s">
        <v>30</v>
      </c>
    </row>
    <row r="24" spans="2:4" x14ac:dyDescent="0.2">
      <c r="B24" s="156">
        <v>2000</v>
      </c>
      <c r="C24" s="158">
        <v>41794</v>
      </c>
      <c r="D24" s="156" t="s">
        <v>21</v>
      </c>
    </row>
    <row r="25" spans="2:4" x14ac:dyDescent="0.2">
      <c r="B25" s="156">
        <v>2001</v>
      </c>
      <c r="C25" s="158">
        <v>41793</v>
      </c>
      <c r="D25" s="156" t="s">
        <v>29</v>
      </c>
    </row>
    <row r="26" spans="2:4" x14ac:dyDescent="0.2">
      <c r="B26" s="156">
        <v>2002</v>
      </c>
      <c r="C26" s="158">
        <v>41805</v>
      </c>
      <c r="D26" s="156" t="s">
        <v>31</v>
      </c>
    </row>
    <row r="27" spans="2:4" x14ac:dyDescent="0.2">
      <c r="B27" s="156">
        <v>2003</v>
      </c>
      <c r="C27" s="158">
        <v>41840</v>
      </c>
      <c r="D27" s="156" t="s">
        <v>94</v>
      </c>
    </row>
    <row r="28" spans="2:4" x14ac:dyDescent="0.2">
      <c r="B28" s="156">
        <v>2004</v>
      </c>
      <c r="C28" s="158">
        <v>41803</v>
      </c>
      <c r="D28" s="156" t="s">
        <v>95</v>
      </c>
    </row>
    <row r="29" spans="2:4" x14ac:dyDescent="0.2">
      <c r="B29" s="156">
        <v>2005</v>
      </c>
      <c r="C29" s="158">
        <v>41822</v>
      </c>
      <c r="D29" s="156" t="s">
        <v>21</v>
      </c>
    </row>
    <row r="30" spans="2:4" x14ac:dyDescent="0.2">
      <c r="B30" s="156">
        <v>2006</v>
      </c>
      <c r="C30" s="158">
        <v>41801</v>
      </c>
      <c r="D30" s="156" t="s">
        <v>97</v>
      </c>
    </row>
    <row r="31" spans="2:4" x14ac:dyDescent="0.2">
      <c r="B31" s="156">
        <v>2007</v>
      </c>
      <c r="C31" s="158">
        <v>41800</v>
      </c>
      <c r="D31" s="156" t="s">
        <v>28</v>
      </c>
    </row>
    <row r="32" spans="2:4" x14ac:dyDescent="0.2">
      <c r="B32" s="156">
        <v>2008</v>
      </c>
      <c r="C32" s="209" t="s">
        <v>407</v>
      </c>
      <c r="D32" s="210"/>
    </row>
    <row r="33" spans="2:4" x14ac:dyDescent="0.2">
      <c r="B33" s="156">
        <v>2009</v>
      </c>
      <c r="C33" s="211"/>
      <c r="D33" s="212"/>
    </row>
    <row r="34" spans="2:4" x14ac:dyDescent="0.2">
      <c r="B34" s="156">
        <v>2010</v>
      </c>
      <c r="C34" s="158">
        <v>41908</v>
      </c>
      <c r="D34" s="156" t="s">
        <v>98</v>
      </c>
    </row>
    <row r="35" spans="2:4" x14ac:dyDescent="0.2">
      <c r="B35" s="156">
        <v>2011</v>
      </c>
      <c r="C35" s="158">
        <v>40755</v>
      </c>
      <c r="D35" s="156" t="s">
        <v>99</v>
      </c>
    </row>
    <row r="36" spans="2:4" x14ac:dyDescent="0.2">
      <c r="B36" s="156">
        <v>2012</v>
      </c>
      <c r="C36" s="158">
        <v>41849</v>
      </c>
      <c r="D36" s="156" t="s">
        <v>101</v>
      </c>
    </row>
    <row r="37" spans="2:4" x14ac:dyDescent="0.2">
      <c r="B37" s="156">
        <v>2013</v>
      </c>
      <c r="C37" s="158">
        <v>41819</v>
      </c>
      <c r="D37" s="156" t="s">
        <v>101</v>
      </c>
    </row>
    <row r="38" spans="2:4" x14ac:dyDescent="0.2">
      <c r="B38" s="156">
        <v>2014</v>
      </c>
      <c r="C38" s="158">
        <v>41846</v>
      </c>
      <c r="D38" s="156" t="s">
        <v>101</v>
      </c>
    </row>
    <row r="39" spans="2:4" x14ac:dyDescent="0.2">
      <c r="B39" s="156">
        <v>2015</v>
      </c>
      <c r="C39" s="158">
        <v>42183</v>
      </c>
      <c r="D39" s="156" t="s">
        <v>101</v>
      </c>
    </row>
    <row r="40" spans="2:4" x14ac:dyDescent="0.2">
      <c r="B40" s="156">
        <v>2016</v>
      </c>
      <c r="C40" s="158">
        <v>42616</v>
      </c>
      <c r="D40" s="156" t="s">
        <v>101</v>
      </c>
    </row>
    <row r="41" spans="2:4" x14ac:dyDescent="0.2">
      <c r="B41" s="160">
        <v>2017</v>
      </c>
      <c r="C41" s="161">
        <v>42938</v>
      </c>
      <c r="D41" s="156" t="s">
        <v>29</v>
      </c>
    </row>
    <row r="42" spans="2:4" x14ac:dyDescent="0.2">
      <c r="B42" s="160">
        <v>2018</v>
      </c>
      <c r="C42" s="161">
        <v>43323</v>
      </c>
      <c r="D42" s="156" t="s">
        <v>29</v>
      </c>
    </row>
    <row r="43" spans="2:4" x14ac:dyDescent="0.2">
      <c r="B43" s="160">
        <v>2019</v>
      </c>
      <c r="C43" s="160" t="s">
        <v>418</v>
      </c>
      <c r="D43" s="156" t="s">
        <v>418</v>
      </c>
    </row>
  </sheetData>
  <mergeCells count="1">
    <mergeCell ref="C32:D3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Matrix</vt:lpstr>
      <vt:lpstr>Output</vt:lpstr>
      <vt:lpstr>CBP Records - Full</vt:lpstr>
      <vt:lpstr>Venue's and Dates</vt:lpstr>
      <vt:lpstr>'CBP Records - Full'!Print_Area</vt:lpstr>
      <vt:lpstr>Output!Print_Area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Bedford &amp; County AC</cp:lastModifiedBy>
  <cp:lastPrinted>2018-08-16T18:38:51Z</cp:lastPrinted>
  <dcterms:created xsi:type="dcterms:W3CDTF">2014-08-07T19:09:49Z</dcterms:created>
  <dcterms:modified xsi:type="dcterms:W3CDTF">2019-02-20T20:55:48Z</dcterms:modified>
</cp:coreProperties>
</file>